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ec-wl" sheetId="1" r:id="rId1"/>
  </sheets>
  <definedNames>
    <definedName name="_xlnm.Print_Area" localSheetId="0">'ec-wl'!$A$1:$L$38</definedName>
    <definedName name="_xlnm.Print_Titles" localSheetId="0">'ec-wl'!$10:$11</definedName>
  </definedNames>
  <calcPr fullCalcOnLoad="1"/>
</workbook>
</file>

<file path=xl/sharedStrings.xml><?xml version="1.0" encoding="utf-8"?>
<sst xmlns="http://schemas.openxmlformats.org/spreadsheetml/2006/main" count="59" uniqueCount="42">
  <si>
    <t xml:space="preserve">Nakład </t>
  </si>
  <si>
    <t>Cena jednostkowa brutto</t>
  </si>
  <si>
    <t>Ilość nakładów</t>
  </si>
  <si>
    <t>Minimalne warunki wymagane</t>
  </si>
  <si>
    <t>Ilość nakładów opcjonalnie</t>
  </si>
  <si>
    <t>Lp.</t>
  </si>
  <si>
    <t>„EC1 Łódź – Miasto Kultury” w Łodzi</t>
  </si>
  <si>
    <t>ul. Targowa 1/3, 90-022 Łódź</t>
  </si>
  <si>
    <t>FORMULARZ CENOWY</t>
  </si>
  <si>
    <t>Oferta na wykonanie zamówienia pn.: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</si>
  <si>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</si>
  <si>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</si>
  <si>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</si>
  <si>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</si>
  <si>
    <t>Cena jednostkowa netto</t>
  </si>
  <si>
    <t>Stawka podatku VAT %</t>
  </si>
  <si>
    <t>Cena nakładu     3x6</t>
  </si>
  <si>
    <t>Razem                                                                                   7x8</t>
  </si>
  <si>
    <t>RAZEM 
(Zamówienie podstawowe i opcjonalne)</t>
  </si>
  <si>
    <t>RAZEM 
(Zamówienie opcjonalne)</t>
  </si>
  <si>
    <t>RAZEM 
(Zamówienie podstawowe)</t>
  </si>
  <si>
    <r>
      <t xml:space="preserve">Warunki oferowane
</t>
    </r>
    <r>
      <rPr>
        <b/>
        <sz val="11"/>
        <color indexed="12"/>
        <rFont val="Calibri"/>
        <family val="2"/>
      </rPr>
      <t>(należy wypełnić zgodnie z instrukcją znajdującą się pod tabelą)</t>
    </r>
  </si>
  <si>
    <t>Załącznik nr 3 do SIWZ</t>
  </si>
  <si>
    <r>
      <t xml:space="preserve">Baner formatu 2,5 x 15 m, </t>
    </r>
    <r>
      <rPr>
        <sz val="11"/>
        <color indexed="8"/>
        <rFont val="Calibri"/>
        <family val="2"/>
      </rPr>
      <t>wydruk pełnokolorowy na tkaninie typu mesh. Montaż na budynku Centrum Nauki i Techniki w Łodzi nie wymagający korzystania z podnośnika. System montażu nie może ingerować w elewację budynku. Po okresie ekspozycji demontaż baneru.</t>
    </r>
  </si>
  <si>
    <r>
      <t xml:space="preserve">Baner formatu 13,4 x 10,2 m, </t>
    </r>
    <r>
      <rPr>
        <sz val="11"/>
        <color indexed="8"/>
        <rFont val="Calibri"/>
        <family val="2"/>
      </rPr>
      <t>wydruk pełnokolorowy na tkaninie banerowej, oczkowanej co 50 cm. Montaż na budynku hotelu Novotel w Łodzi metodą alpinistyczną. Po okresie ekspozycji demontaż baneru.</t>
    </r>
  </si>
  <si>
    <r>
      <rPr>
        <b/>
        <sz val="11"/>
        <color indexed="8"/>
        <rFont val="Calibri"/>
        <family val="2"/>
      </rPr>
      <t>Tablice</t>
    </r>
    <r>
      <rPr>
        <sz val="11"/>
        <color indexed="8"/>
        <rFont val="Calibri"/>
        <family val="2"/>
      </rPr>
      <t>, pvc spiennione 5 mm, druk UV bezpośrednio 4+0, nakład podany w metrach kwadratowych.</t>
    </r>
  </si>
  <si>
    <r>
      <rPr>
        <b/>
        <sz val="11"/>
        <color indexed="8"/>
        <rFont val="Calibri"/>
        <family val="2"/>
      </rPr>
      <t>Tablice</t>
    </r>
    <r>
      <rPr>
        <sz val="11"/>
        <color indexed="8"/>
        <rFont val="Calibri"/>
        <family val="2"/>
      </rPr>
      <t>, pvc spiennione 3 mm, druk UV bezpośrednio 4+0, nakład podany w metrach kwadratowych.</t>
    </r>
  </si>
  <si>
    <r>
      <rPr>
        <b/>
        <sz val="11"/>
        <color indexed="8"/>
        <rFont val="Calibri"/>
        <family val="2"/>
      </rPr>
      <t>Naklejka</t>
    </r>
    <r>
      <rPr>
        <sz val="11"/>
        <color indexed="8"/>
        <rFont val="Calibri"/>
        <family val="2"/>
      </rPr>
      <t>, format 70x30 mm, laminowana, docięta do formatu, druk 1+0.</t>
    </r>
  </si>
  <si>
    <r>
      <rPr>
        <b/>
        <u val="single"/>
        <sz val="11"/>
        <color indexed="8"/>
        <rFont val="Calibri"/>
        <family val="2"/>
      </rPr>
      <t>Terminy wykonania:</t>
    </r>
    <r>
      <rPr>
        <sz val="11"/>
        <color indexed="8"/>
        <rFont val="Calibri"/>
        <family val="2"/>
      </rPr>
      <t xml:space="preserve"> Pozycje 1, 3-6:</t>
    </r>
    <r>
      <rPr>
        <b/>
        <sz val="11"/>
        <color indexed="8"/>
        <rFont val="Calibri"/>
        <family val="2"/>
      </rPr>
      <t xml:space="preserve"> 5 dni </t>
    </r>
    <r>
      <rPr>
        <sz val="11"/>
        <color indexed="8"/>
        <rFont val="Calibri"/>
        <family val="2"/>
      </rPr>
      <t xml:space="preserve">roboczych od daty przekazania plików do druku; pozycja 7: </t>
    </r>
    <r>
      <rPr>
        <b/>
        <sz val="11"/>
        <color indexed="8"/>
        <rFont val="Calibri"/>
        <family val="2"/>
      </rPr>
      <t xml:space="preserve">3 dni </t>
    </r>
    <r>
      <rPr>
        <sz val="11"/>
        <color indexed="8"/>
        <rFont val="Calibri"/>
        <family val="2"/>
      </rPr>
      <t>robocze od daty przekazania plików do druku; pozycja 2:</t>
    </r>
    <r>
      <rPr>
        <b/>
        <sz val="11"/>
        <color indexed="8"/>
        <rFont val="Calibri"/>
        <family val="2"/>
      </rPr>
      <t xml:space="preserve"> 10 dni</t>
    </r>
    <r>
      <rPr>
        <sz val="11"/>
        <color indexed="8"/>
        <rFont val="Calibri"/>
        <family val="2"/>
      </rPr>
      <t xml:space="preserve"> roboczych od daty przekazania plików do druku. Przez dni robocze rozumie się w niniejszej umowie dni od poniedziałku do piątku z wyjątkiem dni ustawowo wolnych od pracy.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12"/>
        <rFont val="Calibri"/>
        <family val="2"/>
      </rPr>
      <t>Instrukcja wypełnienia formularza cenowego:</t>
    </r>
    <r>
      <rPr>
        <sz val="11"/>
        <color indexed="12"/>
        <rFont val="Calibri"/>
        <family val="2"/>
      </rPr>
      <t xml:space="preserve"> w polu nr 2 (Parametry oferowane) </t>
    </r>
    <r>
      <rPr>
        <u val="single"/>
        <sz val="11"/>
        <color indexed="12"/>
        <rFont val="Calibri"/>
        <family val="2"/>
      </rPr>
      <t>Wykonawca wpisuje proponowane warunki techniczne</t>
    </r>
    <r>
      <rPr>
        <sz val="11"/>
        <color indexed="12"/>
        <rFont val="Calibri"/>
        <family val="2"/>
      </rPr>
      <t xml:space="preserve"> (nie gorsze niż wymagane) lub jeżeli oferta spełnia warunki wymagane napis ZGODNE; w polu nr 4 Wykonawca wpisuje cenę jednej sztuki produktu oraz stawkę procentową podatku VAT; arkusz wypełnia automatycznie pozostałe rubryki. W przypadku uszkodzenia arkusza należy wypełnić go ręcznie zliczając ceny produktów zgodnie z mnożnikami podanymi w nagłówku.</t>
    </r>
  </si>
  <si>
    <r>
      <rPr>
        <b/>
        <u val="single"/>
        <sz val="11"/>
        <color indexed="8"/>
        <rFont val="Calibri"/>
        <family val="2"/>
      </rPr>
      <t>Terminy wykonania:</t>
    </r>
    <r>
      <rPr>
        <sz val="11"/>
        <color indexed="8"/>
        <rFont val="Calibri"/>
        <family val="2"/>
      </rPr>
      <t xml:space="preserve"> Pozycje 1-4:</t>
    </r>
    <r>
      <rPr>
        <b/>
        <sz val="11"/>
        <color indexed="8"/>
        <rFont val="Calibri"/>
        <family val="2"/>
      </rPr>
      <t xml:space="preserve"> 30 dni </t>
    </r>
    <r>
      <rPr>
        <sz val="11"/>
        <color indexed="8"/>
        <rFont val="Calibri"/>
        <family val="2"/>
      </rPr>
      <t xml:space="preserve">roboczych od daty przekazania plików do druku. Przez dni robocze rozumie się w niniejszej umowie dni od poniedziałku do piątku z wyjątkiem dni ustawowo wolnych od pracy.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12"/>
        <rFont val="Calibri"/>
        <family val="2"/>
      </rPr>
      <t>Instrukcja wypełnienia formularza cenowego:</t>
    </r>
    <r>
      <rPr>
        <sz val="11"/>
        <color indexed="12"/>
        <rFont val="Calibri"/>
        <family val="2"/>
      </rPr>
      <t xml:space="preserve"> w polu nr 2 (Parametry oferowane) </t>
    </r>
    <r>
      <rPr>
        <u val="single"/>
        <sz val="11"/>
        <color indexed="12"/>
        <rFont val="Calibri"/>
        <family val="2"/>
      </rPr>
      <t>Wykonawca wpisuje proponowane warunki techniczne</t>
    </r>
    <r>
      <rPr>
        <sz val="11"/>
        <color indexed="12"/>
        <rFont val="Calibri"/>
        <family val="2"/>
      </rPr>
      <t xml:space="preserve"> (nie gorsze niż wymagane) lub jeżeli oferta spełnia warunki wymagane napis ZGODNE; w polu nr 4 Wykonawca wpisuje cenę jednej sztuki produktu oraz stawkę procentową podatku VAT; arkusz wypełnia automatycznie pozostałe rubryki. W przypadku uszkodzenia arkusza należy wypełnić go ręcznie zliczając ceny produktów zgodnie z mnożnikami podanymi w nagłówku.</t>
    </r>
  </si>
  <si>
    <r>
      <rPr>
        <b/>
        <sz val="11"/>
        <color indexed="8"/>
        <rFont val="Calibri"/>
        <family val="2"/>
      </rPr>
      <t>Kanwas</t>
    </r>
    <r>
      <rPr>
        <sz val="11"/>
        <color indexed="8"/>
        <rFont val="Calibri"/>
        <family val="2"/>
      </rPr>
      <t xml:space="preserve">, druk UV  4+0, oprawiony na krośnie, nakład podany w metrach kwadratowych. </t>
    </r>
    <r>
      <rPr>
        <b/>
        <sz val="11"/>
        <color indexed="10"/>
        <rFont val="Calibri"/>
        <family val="2"/>
      </rPr>
      <t>Oferowany produkt wykonany w formacie A3  z wydrukiem pliku dołączonego do specyfikacji (Załącznik nr 3a do SIWZ) musi być dołączony do Oferty.</t>
    </r>
  </si>
  <si>
    <r>
      <t xml:space="preserve">Banery, </t>
    </r>
    <r>
      <rPr>
        <sz val="11"/>
        <color indexed="8"/>
        <rFont val="Calibri"/>
        <family val="2"/>
      </rPr>
      <t>wydruk pełnokolorowy na tkaninie bannerowej powlekanej, splot 1000x1000, 510 g/m2, oczkowanej co 50 cm. Montaż na terenie Łodzi (m. in. w Atlas Arenie). Przy części montaży zaistnieje konieczność użycia podnośnika lub zwyżki (maks. 40%). System montażu nie może ingerować w elewację budynku. Po okresie ekspozycji demontaż banerów. Cenę należy podać za metr kwadratowy baneru.</t>
    </r>
  </si>
  <si>
    <t>PAKIET 1 - Usługi w zakresie wydruków wielkoformatowych</t>
  </si>
  <si>
    <t>PAKIET 2 - Usługi w zakresie wydawnictw zwartych</t>
  </si>
  <si>
    <t>„Sukcesywne świadczenie usług druku wielkoformatowego wraz z montażem banerów oraz druku wydawnictw zwartych wraz z dystrybucją”</t>
  </si>
  <si>
    <t>Numer postępowania:  164/DMK/PN/2018</t>
  </si>
  <si>
    <t>Razem nakłady 
prawo opcji
7x10</t>
  </si>
  <si>
    <t>Na potwierdzenie kryterium "Jakości", Wykonawca zobowiązany jest załączyć do Oferty próbkę produktu odpowiadającego wymaganiom, określonym w niniejszym Pakiecie - zgodnie z wytycznymi wsazanymi w Rozdziale XV.5.2. (Zasady oceny kryterium „Jakość”).
Wykonawca zobowiązany jest załączyć do oferty próbkę o następujących parametrach (wg wymagań określonych w Załączniku nr 3 do SIWZ):
- Wydawnictwo zwarte / Katalog wystawy
- ilość stron: min. 100
- papier: kreda mat min. 100 g
- okładka: min. 350 g, miękka, folia mat
- oprawa: szytoklejona
- publikacja bogato ilustrowana, barwna, wielokolorowa, zawierająca również tekst</t>
  </si>
  <si>
    <r>
      <rPr>
        <b/>
        <u val="single"/>
        <sz val="11"/>
        <color indexed="8"/>
        <rFont val="Calibri"/>
        <family val="2"/>
      </rPr>
      <t>Wydawnictwo zwarte: Antologia polskich wierszy o filmie. Nr ISBN</t>
    </r>
    <r>
      <rPr>
        <b/>
        <sz val="11"/>
        <color indexed="8"/>
        <rFont val="Calibri"/>
        <family val="2"/>
      </rPr>
      <t xml:space="preserve">
</t>
    </r>
    <r>
      <rPr>
        <b/>
        <sz val="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ilość stron: 400
format netto: 240 mm x 170 mm
papier środek: Munken Premium Cream 100 g (lub równoważnik pod względem jakościowym i technicznym)
okładka: papier 4 + 4, 300 g miękka + folia mat
oprawa: szytoklejona
publikacja bogato ilustrowana, barwna
</t>
    </r>
    <r>
      <rPr>
        <b/>
        <sz val="11"/>
        <color indexed="10"/>
        <rFont val="Calibri"/>
        <family val="2"/>
      </rPr>
      <t>Dodatkowo do obowiązków Wykonawcy będzie należało wysłanie 17 egz. obowiązkowych publikacji do bibliotek uprawnionych. Lista bibliotek znajduje się pod adresem http://www.bn.org.pl/dla-wydawcow/egzemplarz-obowiazkowy/liczba-egzemplarzy-obowiazkowych/</t>
    </r>
  </si>
  <si>
    <r>
      <rPr>
        <b/>
        <u val="single"/>
        <sz val="11"/>
        <color indexed="8"/>
        <rFont val="Calibri"/>
        <family val="2"/>
      </rPr>
      <t>Katalog wystawy Kino na Kresach Nr ISBN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ilość stron: 120
format: 210 mm x 250 mm
papier: Arctic 150 g (lub równoważnik pod względem jakościowym i technicznym)
okładka: 4 + 4, 350 g, miękka + skrzydełka po 60 mm + folia mat
oprawa: szytoklejona
publikacja bogato ilustrowana, barwna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Dodatkowo do obowiązków Wykonawcy będzie należało wysłanie 17 egz. obowiązkowych publikacji do bibliotek uprawnionych. Lista bibliotek znajduje się pod adresem http://www.bn.org.pl/dla-wydawcow/egzemplarz-obowiazkowy/liczba-egzemplarzy-obowiazkowych/</t>
    </r>
  </si>
  <si>
    <r>
      <rPr>
        <b/>
        <u val="single"/>
        <sz val="11"/>
        <color indexed="8"/>
        <rFont val="Calibri"/>
        <family val="2"/>
      </rPr>
      <t>Wydawnictwo zwarte: Książka S. Eisensteina Nr ISBN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ilość stron: 400
format: 240 mm x 170 mm
papier środek: Munken Polar 100 g (lub równoważnik pod względem jakościowym i technicznym)
okładka: 4 + 4, 300 g, miękka + folia mat
oprawa szytoklejona.
w środku głównie tekst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Dodatkowo do obowiązków Wykonawcy będzie należało wysłanie 17 egz. obowiązkowych publikacji do bibliotek uprawnionych. Lista bibliotek znajduje się pod adresem http://www.bn.org.pl/dla-wydawcow/egzemplarz-obowiazkowy/liczba-egzemplarzy-obowiazkowych/</t>
    </r>
  </si>
  <si>
    <r>
      <rPr>
        <b/>
        <u val="single"/>
        <sz val="11"/>
        <color indexed="8"/>
        <rFont val="Calibri"/>
        <family val="2"/>
      </rPr>
      <t>Wydawnictwo zwarte: Album fotografii Renaty Pajchel Nr ISBN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ilość stron: 200
format netto: 300 mm x 250 mm
papier środek: Arctic 170 g (lub równoważnik pod względem jakościowym i technicznym)
okładka: 4 + 4, twarda + folia mat
oprawa: szytoklejona</t>
    </r>
    <r>
      <rPr>
        <b/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>publikacja bogato ilustrowana, barwna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 xml:space="preserve">Dodatkowo do obowiązku Wykonawcy będzie należało wysłanie 17 egz. obowiązkowych publikacji do bibliotek uprawnionych. Lista bibliotek znajduje się pod adresem http://www.bn.org.pl/dla-wydawcow/egzemplarz-obowiazkowy/liczba-egzemplarzy-obowiazkowych/. Oferowany produkt spełniający powyższą specyfikację pod względem druku i sztuki introligatorskiej musi być dołączony do Oferty.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</si>
</sst>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\ &quot;zł&quot;"/>
    <numFmt numFmtId="166" formatCode="[$-415]d\ mmmm\ yyyy"/>
  </numFmts>
  <fonts count="6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1"/>
      <color indexed="63"/>
      <name val="Czcionka tekstu podstawowego"/>
      <family val="2"/>
    </font>
    <font>
      <b/>
      <u val="single"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1" applyNumberFormat="0" applyAlignment="0" applyProtection="0"/>
    <xf numFmtId="0" fontId="42" fillId="36" borderId="2" applyNumberFormat="0" applyAlignment="0" applyProtection="0"/>
    <xf numFmtId="0" fontId="43" fillId="3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4" fillId="0" borderId="0">
      <alignment/>
      <protection/>
    </xf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10" borderId="8" applyNumberFormat="0" applyFont="0" applyAlignment="0" applyProtection="0"/>
    <xf numFmtId="0" fontId="52" fillId="36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40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8" borderId="11" applyNumberFormat="0" applyAlignment="0" applyProtection="0"/>
    <xf numFmtId="0" fontId="58" fillId="4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42" borderId="18" xfId="0" applyFont="1" applyFill="1" applyBorder="1" applyAlignment="1">
      <alignment horizontal="center" vertical="center" wrapText="1"/>
    </xf>
    <xf numFmtId="165" fontId="39" fillId="0" borderId="15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2" fontId="39" fillId="0" borderId="18" xfId="0" applyNumberFormat="1" applyFont="1" applyBorder="1" applyAlignment="1">
      <alignment horizontal="center" vertical="center"/>
    </xf>
    <xf numFmtId="2" fontId="39" fillId="0" borderId="19" xfId="0" applyNumberFormat="1" applyFont="1" applyBorder="1" applyAlignment="1">
      <alignment horizontal="center" vertical="center"/>
    </xf>
    <xf numFmtId="2" fontId="39" fillId="0" borderId="20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39" fillId="42" borderId="15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2" fontId="54" fillId="0" borderId="22" xfId="0" applyNumberFormat="1" applyFont="1" applyBorder="1" applyAlignment="1">
      <alignment horizontal="center" vertical="center"/>
    </xf>
    <xf numFmtId="0" fontId="39" fillId="42" borderId="15" xfId="0" applyFont="1" applyFill="1" applyBorder="1" applyAlignment="1">
      <alignment horizontal="center" vertical="center"/>
    </xf>
    <xf numFmtId="0" fontId="39" fillId="42" borderId="16" xfId="0" applyFont="1" applyFill="1" applyBorder="1" applyAlignment="1">
      <alignment horizontal="center" vertical="center" wrapText="1"/>
    </xf>
    <xf numFmtId="0" fontId="39" fillId="42" borderId="16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2" fontId="39" fillId="0" borderId="24" xfId="0" applyNumberFormat="1" applyFont="1" applyBorder="1" applyAlignment="1">
      <alignment horizontal="center" vertical="center"/>
    </xf>
    <xf numFmtId="0" fontId="39" fillId="43" borderId="15" xfId="0" applyFont="1" applyFill="1" applyBorder="1" applyAlignment="1">
      <alignment horizontal="center" vertical="center"/>
    </xf>
    <xf numFmtId="0" fontId="39" fillId="43" borderId="15" xfId="0" applyFont="1" applyFill="1" applyBorder="1" applyAlignment="1">
      <alignment vertical="center"/>
    </xf>
    <xf numFmtId="0" fontId="54" fillId="0" borderId="25" xfId="0" applyFont="1" applyBorder="1" applyAlignment="1">
      <alignment horizontal="center" vertical="center" wrapText="1"/>
    </xf>
    <xf numFmtId="165" fontId="39" fillId="0" borderId="18" xfId="0" applyNumberFormat="1" applyFont="1" applyBorder="1" applyAlignment="1">
      <alignment horizontal="center" vertical="center"/>
    </xf>
    <xf numFmtId="4" fontId="59" fillId="0" borderId="0" xfId="0" applyNumberFormat="1" applyFont="1" applyAlignment="1">
      <alignment horizontal="right" vertical="center"/>
    </xf>
    <xf numFmtId="4" fontId="39" fillId="42" borderId="26" xfId="0" applyNumberFormat="1" applyFont="1" applyFill="1" applyBorder="1" applyAlignment="1">
      <alignment horizontal="center" vertical="center"/>
    </xf>
    <xf numFmtId="4" fontId="39" fillId="42" borderId="27" xfId="0" applyNumberFormat="1" applyFont="1" applyFill="1" applyBorder="1" applyAlignment="1">
      <alignment horizontal="center" vertical="center"/>
    </xf>
    <xf numFmtId="4" fontId="39" fillId="0" borderId="28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9" fillId="44" borderId="29" xfId="0" applyFont="1" applyFill="1" applyBorder="1" applyAlignment="1">
      <alignment vertical="center"/>
    </xf>
    <xf numFmtId="0" fontId="39" fillId="0" borderId="0" xfId="0" applyFont="1" applyAlignment="1">
      <alignment vertical="center" wrapText="1"/>
    </xf>
    <xf numFmtId="4" fontId="39" fillId="43" borderId="26" xfId="0" applyNumberFormat="1" applyFont="1" applyFill="1" applyBorder="1" applyAlignment="1">
      <alignment vertical="center"/>
    </xf>
    <xf numFmtId="0" fontId="39" fillId="0" borderId="3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43" borderId="16" xfId="0" applyFont="1" applyFill="1" applyBorder="1" applyAlignment="1">
      <alignment vertical="center"/>
    </xf>
    <xf numFmtId="4" fontId="39" fillId="43" borderId="27" xfId="0" applyNumberFormat="1" applyFont="1" applyFill="1" applyBorder="1" applyAlignment="1">
      <alignment vertical="center"/>
    </xf>
    <xf numFmtId="0" fontId="39" fillId="43" borderId="18" xfId="0" applyFont="1" applyFill="1" applyBorder="1" applyAlignment="1">
      <alignment vertical="center"/>
    </xf>
    <xf numFmtId="4" fontId="39" fillId="43" borderId="31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vertical="center"/>
    </xf>
    <xf numFmtId="0" fontId="10" fillId="0" borderId="3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" fontId="60" fillId="0" borderId="0" xfId="0" applyNumberFormat="1" applyFont="1" applyAlignment="1">
      <alignment vertical="center"/>
    </xf>
    <xf numFmtId="0" fontId="59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1" fillId="42" borderId="1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4" fontId="54" fillId="0" borderId="38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4" fontId="39" fillId="0" borderId="0" xfId="0" applyNumberFormat="1" applyFont="1" applyBorder="1" applyAlignment="1">
      <alignment horizontal="center"/>
    </xf>
    <xf numFmtId="0" fontId="39" fillId="0" borderId="39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2" fontId="39" fillId="0" borderId="40" xfId="0" applyNumberFormat="1" applyFont="1" applyBorder="1" applyAlignment="1">
      <alignment horizontal="center" vertical="center"/>
    </xf>
    <xf numFmtId="2" fontId="39" fillId="0" borderId="41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20% — akcent 1" xfId="21"/>
    <cellStyle name="20% — akcent 2" xfId="22"/>
    <cellStyle name="20% — akcent 3" xfId="23"/>
    <cellStyle name="20% — akcent 4" xfId="24"/>
    <cellStyle name="20% — akcent 5" xfId="25"/>
    <cellStyle name="20% — akcent 6" xfId="26"/>
    <cellStyle name="40% — akcent 1" xfId="27"/>
    <cellStyle name="40% — akcent 2" xfId="28"/>
    <cellStyle name="40% — akcent 3" xfId="29"/>
    <cellStyle name="40% — akcent 4" xfId="30"/>
    <cellStyle name="40% — akcent 5" xfId="31"/>
    <cellStyle name="40% — akcent 6" xfId="32"/>
    <cellStyle name="40% — akcent 1" xfId="33"/>
    <cellStyle name="40% — akcent 2" xfId="34"/>
    <cellStyle name="40% — akcent 3" xfId="35"/>
    <cellStyle name="40% — akcent 4" xfId="36"/>
    <cellStyle name="40% — akcent 5" xfId="37"/>
    <cellStyle name="40% — akcent 6" xfId="38"/>
    <cellStyle name="60% — akcent 1" xfId="39"/>
    <cellStyle name="60% — akcent 2" xfId="40"/>
    <cellStyle name="60% — akcent 3" xfId="41"/>
    <cellStyle name="60% — akcent 4" xfId="42"/>
    <cellStyle name="60% — akcent 5" xfId="43"/>
    <cellStyle name="60% — akcent 6" xfId="44"/>
    <cellStyle name="60% — akcent 1" xfId="45"/>
    <cellStyle name="60% — akcent 2" xfId="46"/>
    <cellStyle name="60% — akcent 3" xfId="47"/>
    <cellStyle name="60% — akcent 4" xfId="48"/>
    <cellStyle name="60% — akcent 5" xfId="49"/>
    <cellStyle name="60% 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y" xfId="59"/>
    <cellStyle name="Comma" xfId="60"/>
    <cellStyle name="Comma [0]" xfId="61"/>
    <cellStyle name="Excel Built-in Normal" xfId="62"/>
    <cellStyle name="Hyperlink" xfId="63"/>
    <cellStyle name="Hiperłącze 2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y" xfId="71"/>
    <cellStyle name="Normalny 2" xfId="72"/>
    <cellStyle name="Normalny 3" xfId="73"/>
    <cellStyle name="Normalny 3 2" xfId="74"/>
    <cellStyle name="Normalny 4" xfId="75"/>
    <cellStyle name="Normalny 5" xfId="76"/>
    <cellStyle name="Normalny 6" xfId="77"/>
    <cellStyle name="Notatka" xfId="78"/>
    <cellStyle name="Obliczenia" xfId="79"/>
    <cellStyle name="Followed Hyperlink" xfId="80"/>
    <cellStyle name="Percent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yjście" xfId="90"/>
    <cellStyle name="Zły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="68" zoomScaleNormal="68" zoomScaleSheetLayoutView="68" zoomScalePageLayoutView="0" workbookViewId="0" topLeftCell="A1">
      <pane ySplit="10" topLeftCell="A32" activePane="bottomLeft" state="frozen"/>
      <selection pane="topLeft" activeCell="A1" sqref="A1"/>
      <selection pane="bottomLeft" activeCell="B26" sqref="B26"/>
    </sheetView>
  </sheetViews>
  <sheetFormatPr defaultColWidth="8.796875" defaultRowHeight="14.25"/>
  <cols>
    <col min="1" max="1" width="5.19921875" style="38" customWidth="1"/>
    <col min="2" max="2" width="47.59765625" style="9" customWidth="1"/>
    <col min="3" max="3" width="28.8984375" style="38" customWidth="1"/>
    <col min="4" max="4" width="8.59765625" style="9" customWidth="1"/>
    <col min="5" max="6" width="11.8984375" style="9" customWidth="1"/>
    <col min="7" max="7" width="12.8984375" style="9" customWidth="1"/>
    <col min="8" max="8" width="10.59765625" style="9" customWidth="1"/>
    <col min="9" max="9" width="10.09765625" style="38" customWidth="1"/>
    <col min="10" max="10" width="26.3984375" style="9" customWidth="1"/>
    <col min="11" max="11" width="19.8984375" style="38" customWidth="1"/>
    <col min="12" max="12" width="18.8984375" style="49" customWidth="1"/>
    <col min="13" max="16384" width="9" style="38" customWidth="1"/>
  </cols>
  <sheetData>
    <row r="1" spans="1:12" s="52" customFormat="1" ht="15.75">
      <c r="A1" s="39" t="s">
        <v>6</v>
      </c>
      <c r="G1" s="53"/>
      <c r="H1" s="53"/>
      <c r="L1" s="32" t="s">
        <v>22</v>
      </c>
    </row>
    <row r="2" spans="1:12" s="52" customFormat="1" ht="15.75">
      <c r="A2" s="39" t="s">
        <v>7</v>
      </c>
      <c r="G2" s="53"/>
      <c r="H2" s="53"/>
      <c r="K2" s="10"/>
      <c r="L2" s="58"/>
    </row>
    <row r="3" spans="1:12" s="52" customFormat="1" ht="15.75">
      <c r="A3" s="39"/>
      <c r="G3" s="53"/>
      <c r="H3" s="53"/>
      <c r="K3" s="10"/>
      <c r="L3" s="58"/>
    </row>
    <row r="4" spans="4:12" s="52" customFormat="1" ht="21">
      <c r="D4" s="62" t="s">
        <v>8</v>
      </c>
      <c r="E4" s="59"/>
      <c r="F4" s="59"/>
      <c r="G4" s="53"/>
      <c r="H4" s="53"/>
      <c r="L4" s="58"/>
    </row>
    <row r="5" spans="7:12" s="52" customFormat="1" ht="15.75">
      <c r="G5" s="53"/>
      <c r="H5" s="53"/>
      <c r="L5" s="58"/>
    </row>
    <row r="6" spans="1:12" s="52" customFormat="1" ht="15.75">
      <c r="A6" s="39" t="s">
        <v>9</v>
      </c>
      <c r="G6" s="53"/>
      <c r="H6" s="53"/>
      <c r="L6" s="58"/>
    </row>
    <row r="7" spans="2:12" s="52" customFormat="1" ht="15.75">
      <c r="B7" s="79" t="s">
        <v>34</v>
      </c>
      <c r="C7" s="79"/>
      <c r="D7" s="79"/>
      <c r="E7" s="79"/>
      <c r="F7" s="79"/>
      <c r="G7" s="79"/>
      <c r="H7" s="79"/>
      <c r="I7" s="79"/>
      <c r="J7" s="79"/>
      <c r="L7" s="58"/>
    </row>
    <row r="8" spans="1:12" s="60" customFormat="1" ht="15.75">
      <c r="A8" s="78" t="s">
        <v>35</v>
      </c>
      <c r="B8" s="78"/>
      <c r="C8" s="78"/>
      <c r="D8" s="78"/>
      <c r="E8" s="78"/>
      <c r="F8" s="78"/>
      <c r="G8" s="78"/>
      <c r="H8" s="78"/>
      <c r="I8" s="78"/>
      <c r="L8" s="61"/>
    </row>
    <row r="9" spans="2:10" ht="34.5" customHeight="1" thickBot="1">
      <c r="B9" s="39" t="s">
        <v>32</v>
      </c>
      <c r="D9" s="38"/>
      <c r="E9" s="38"/>
      <c r="F9" s="38"/>
      <c r="J9" s="38"/>
    </row>
    <row r="10" spans="1:12" ht="49.5" customHeight="1" thickBot="1">
      <c r="A10" s="68" t="s">
        <v>5</v>
      </c>
      <c r="B10" s="69" t="s">
        <v>3</v>
      </c>
      <c r="C10" s="70" t="s">
        <v>21</v>
      </c>
      <c r="D10" s="70" t="s">
        <v>0</v>
      </c>
      <c r="E10" s="70" t="s">
        <v>14</v>
      </c>
      <c r="F10" s="70" t="s">
        <v>15</v>
      </c>
      <c r="G10" s="70" t="s">
        <v>1</v>
      </c>
      <c r="H10" s="70" t="s">
        <v>16</v>
      </c>
      <c r="I10" s="70" t="s">
        <v>2</v>
      </c>
      <c r="J10" s="71" t="s">
        <v>17</v>
      </c>
      <c r="K10" s="70" t="s">
        <v>4</v>
      </c>
      <c r="L10" s="72" t="s">
        <v>36</v>
      </c>
    </row>
    <row r="11" spans="1:12" s="41" customFormat="1" ht="15">
      <c r="A11" s="40"/>
      <c r="B11" s="2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2">
        <v>9</v>
      </c>
      <c r="K11" s="3">
        <v>10</v>
      </c>
      <c r="L11" s="77">
        <v>11</v>
      </c>
    </row>
    <row r="12" spans="1:12" ht="84.75" customHeight="1">
      <c r="A12" s="4">
        <v>1</v>
      </c>
      <c r="B12" s="50" t="s">
        <v>23</v>
      </c>
      <c r="C12" s="20"/>
      <c r="D12" s="5">
        <v>2</v>
      </c>
      <c r="E12" s="5"/>
      <c r="F12" s="5"/>
      <c r="G12" s="13">
        <f>(E12*F12/100)+E12</f>
        <v>0</v>
      </c>
      <c r="H12" s="14">
        <f>D12*G12</f>
        <v>0</v>
      </c>
      <c r="I12" s="5">
        <v>4</v>
      </c>
      <c r="J12" s="17">
        <f aca="true" t="shared" si="0" ref="J12:J18">H12*I12</f>
        <v>0</v>
      </c>
      <c r="K12" s="29"/>
      <c r="L12" s="42"/>
    </row>
    <row r="13" spans="1:12" ht="66.75" customHeight="1">
      <c r="A13" s="4">
        <v>2</v>
      </c>
      <c r="B13" s="50" t="s">
        <v>24</v>
      </c>
      <c r="C13" s="20"/>
      <c r="D13" s="5">
        <v>1</v>
      </c>
      <c r="E13" s="5"/>
      <c r="F13" s="5"/>
      <c r="G13" s="13">
        <f aca="true" t="shared" si="1" ref="G13:G18">(E13*F13/100)+E13</f>
        <v>0</v>
      </c>
      <c r="H13" s="14">
        <f aca="true" t="shared" si="2" ref="H13:H18">D13*G13</f>
        <v>0</v>
      </c>
      <c r="I13" s="5">
        <v>1</v>
      </c>
      <c r="J13" s="17">
        <f t="shared" si="0"/>
        <v>0</v>
      </c>
      <c r="K13" s="29"/>
      <c r="L13" s="42"/>
    </row>
    <row r="14" spans="1:12" ht="114.75" customHeight="1">
      <c r="A14" s="26">
        <v>3</v>
      </c>
      <c r="B14" s="55" t="s">
        <v>31</v>
      </c>
      <c r="C14" s="24"/>
      <c r="D14" s="6">
        <v>400</v>
      </c>
      <c r="E14" s="6"/>
      <c r="F14" s="6"/>
      <c r="G14" s="13">
        <f t="shared" si="1"/>
        <v>0</v>
      </c>
      <c r="H14" s="15">
        <f t="shared" si="2"/>
        <v>0</v>
      </c>
      <c r="I14" s="6">
        <v>1</v>
      </c>
      <c r="J14" s="18">
        <f t="shared" si="0"/>
        <v>0</v>
      </c>
      <c r="K14" s="25">
        <v>1</v>
      </c>
      <c r="L14" s="34">
        <f>K14*H14</f>
        <v>0</v>
      </c>
    </row>
    <row r="15" spans="1:12" ht="36" customHeight="1">
      <c r="A15" s="4">
        <v>4</v>
      </c>
      <c r="B15" s="51" t="s">
        <v>25</v>
      </c>
      <c r="C15" s="20"/>
      <c r="D15" s="5">
        <v>110</v>
      </c>
      <c r="E15" s="5"/>
      <c r="F15" s="5"/>
      <c r="G15" s="13">
        <f t="shared" si="1"/>
        <v>0</v>
      </c>
      <c r="H15" s="14">
        <f t="shared" si="2"/>
        <v>0</v>
      </c>
      <c r="I15" s="5">
        <v>1</v>
      </c>
      <c r="J15" s="14">
        <f t="shared" si="0"/>
        <v>0</v>
      </c>
      <c r="K15" s="23">
        <v>1</v>
      </c>
      <c r="L15" s="34">
        <f>K15*H15</f>
        <v>0</v>
      </c>
    </row>
    <row r="16" spans="1:12" ht="36.75" customHeight="1">
      <c r="A16" s="4">
        <v>5</v>
      </c>
      <c r="B16" s="56" t="s">
        <v>26</v>
      </c>
      <c r="C16" s="20"/>
      <c r="D16" s="6">
        <v>50</v>
      </c>
      <c r="E16" s="6"/>
      <c r="F16" s="6"/>
      <c r="G16" s="13">
        <f t="shared" si="1"/>
        <v>0</v>
      </c>
      <c r="H16" s="15">
        <f t="shared" si="2"/>
        <v>0</v>
      </c>
      <c r="I16" s="6">
        <v>1</v>
      </c>
      <c r="J16" s="18">
        <f t="shared" si="0"/>
        <v>0</v>
      </c>
      <c r="K16" s="29"/>
      <c r="L16" s="42"/>
    </row>
    <row r="17" spans="1:12" ht="69" customHeight="1">
      <c r="A17" s="4">
        <v>6</v>
      </c>
      <c r="B17" s="65" t="s">
        <v>30</v>
      </c>
      <c r="C17" s="20"/>
      <c r="D17" s="5">
        <v>20</v>
      </c>
      <c r="E17" s="5"/>
      <c r="F17" s="5"/>
      <c r="G17" s="13">
        <f t="shared" si="1"/>
        <v>0</v>
      </c>
      <c r="H17" s="15">
        <f t="shared" si="2"/>
        <v>0</v>
      </c>
      <c r="I17" s="5">
        <v>1</v>
      </c>
      <c r="J17" s="18">
        <f t="shared" si="0"/>
        <v>0</v>
      </c>
      <c r="K17" s="23">
        <v>1</v>
      </c>
      <c r="L17" s="33">
        <f>K17*H17</f>
        <v>0</v>
      </c>
    </row>
    <row r="18" spans="1:12" ht="42" customHeight="1" thickBot="1">
      <c r="A18" s="7">
        <v>7</v>
      </c>
      <c r="B18" s="57" t="s">
        <v>27</v>
      </c>
      <c r="C18" s="12"/>
      <c r="D18" s="8">
        <v>1000</v>
      </c>
      <c r="E18" s="8"/>
      <c r="F18" s="8"/>
      <c r="G18" s="31">
        <f t="shared" si="1"/>
        <v>0</v>
      </c>
      <c r="H18" s="16">
        <f t="shared" si="2"/>
        <v>0</v>
      </c>
      <c r="I18" s="8">
        <v>3</v>
      </c>
      <c r="J18" s="27">
        <f t="shared" si="0"/>
        <v>0</v>
      </c>
      <c r="K18" s="47"/>
      <c r="L18" s="48"/>
    </row>
    <row r="19" spans="1:12" ht="49.5" customHeight="1" thickBot="1">
      <c r="A19" s="80"/>
      <c r="B19" s="80"/>
      <c r="C19" s="80"/>
      <c r="D19" s="80"/>
      <c r="E19" s="11"/>
      <c r="F19" s="11"/>
      <c r="G19" s="81" t="s">
        <v>20</v>
      </c>
      <c r="H19" s="82"/>
      <c r="I19" s="82"/>
      <c r="J19" s="22">
        <f>SUM(J12:J18)</f>
        <v>0</v>
      </c>
      <c r="K19" s="37" t="s">
        <v>19</v>
      </c>
      <c r="L19" s="35">
        <f>SUM(L12:L18)</f>
        <v>0</v>
      </c>
    </row>
    <row r="20" spans="7:12" ht="49.5" customHeight="1" thickBot="1">
      <c r="G20" s="19"/>
      <c r="J20" s="30" t="s">
        <v>18</v>
      </c>
      <c r="K20" s="84">
        <f>SUM(J19,L19)</f>
        <v>0</v>
      </c>
      <c r="L20" s="85"/>
    </row>
    <row r="21" spans="2:12" s="73" customFormat="1" ht="35.25" customHeight="1">
      <c r="B21" s="63" t="s">
        <v>10</v>
      </c>
      <c r="D21" s="74"/>
      <c r="E21" s="74"/>
      <c r="F21" s="74"/>
      <c r="G21" s="74"/>
      <c r="H21" s="74"/>
      <c r="I21" s="64" t="s">
        <v>11</v>
      </c>
      <c r="K21" s="75"/>
      <c r="L21" s="76"/>
    </row>
    <row r="22" spans="2:12" ht="15">
      <c r="B22" s="38"/>
      <c r="I22" s="54" t="s">
        <v>12</v>
      </c>
      <c r="J22" s="38"/>
      <c r="K22" s="11"/>
      <c r="L22" s="36"/>
    </row>
    <row r="23" spans="2:12" ht="15">
      <c r="B23" s="38"/>
      <c r="I23" s="54" t="s">
        <v>13</v>
      </c>
      <c r="J23" s="38"/>
      <c r="K23" s="11"/>
      <c r="L23" s="36"/>
    </row>
    <row r="24" spans="1:12" ht="84" customHeight="1">
      <c r="A24" s="83" t="s">
        <v>28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2:10" ht="49.5" customHeight="1" thickBot="1">
      <c r="B26" s="39" t="s">
        <v>33</v>
      </c>
      <c r="D26" s="38"/>
      <c r="E26" s="38"/>
      <c r="F26" s="38"/>
      <c r="J26" s="38"/>
    </row>
    <row r="27" spans="1:12" ht="49.5" customHeight="1" thickBot="1">
      <c r="A27" s="68" t="s">
        <v>5</v>
      </c>
      <c r="B27" s="69" t="s">
        <v>3</v>
      </c>
      <c r="C27" s="70" t="s">
        <v>21</v>
      </c>
      <c r="D27" s="70" t="s">
        <v>0</v>
      </c>
      <c r="E27" s="70" t="s">
        <v>14</v>
      </c>
      <c r="F27" s="70" t="s">
        <v>15</v>
      </c>
      <c r="G27" s="70" t="s">
        <v>1</v>
      </c>
      <c r="H27" s="70" t="s">
        <v>16</v>
      </c>
      <c r="I27" s="70" t="s">
        <v>2</v>
      </c>
      <c r="J27" s="71" t="s">
        <v>17</v>
      </c>
      <c r="K27" s="70" t="s">
        <v>4</v>
      </c>
      <c r="L27" s="72" t="s">
        <v>36</v>
      </c>
    </row>
    <row r="28" spans="1:12" s="41" customFormat="1" ht="15">
      <c r="A28" s="40"/>
      <c r="B28" s="21">
        <v>1</v>
      </c>
      <c r="C28" s="1">
        <v>2</v>
      </c>
      <c r="D28" s="1">
        <v>3</v>
      </c>
      <c r="E28" s="1">
        <v>4</v>
      </c>
      <c r="F28" s="1">
        <v>5</v>
      </c>
      <c r="G28" s="1">
        <v>6</v>
      </c>
      <c r="H28" s="1">
        <v>7</v>
      </c>
      <c r="I28" s="1">
        <v>8</v>
      </c>
      <c r="J28" s="2">
        <v>9</v>
      </c>
      <c r="K28" s="3">
        <v>10</v>
      </c>
      <c r="L28" s="77">
        <v>11</v>
      </c>
    </row>
    <row r="29" spans="1:12" ht="231" customHeight="1">
      <c r="A29" s="4">
        <v>1</v>
      </c>
      <c r="B29" s="50" t="s">
        <v>38</v>
      </c>
      <c r="C29" s="20"/>
      <c r="D29" s="5">
        <v>1000</v>
      </c>
      <c r="E29" s="5"/>
      <c r="F29" s="5"/>
      <c r="G29" s="13">
        <f>(E29*F29/100)+E29</f>
        <v>0</v>
      </c>
      <c r="H29" s="14">
        <f>D29*G29</f>
        <v>0</v>
      </c>
      <c r="I29" s="5">
        <v>1</v>
      </c>
      <c r="J29" s="17">
        <f>H29*I29</f>
        <v>0</v>
      </c>
      <c r="K29" s="28"/>
      <c r="L29" s="42"/>
    </row>
    <row r="30" spans="1:12" ht="272.25" customHeight="1">
      <c r="A30" s="4">
        <v>2</v>
      </c>
      <c r="B30" s="90" t="s">
        <v>41</v>
      </c>
      <c r="C30" s="20"/>
      <c r="D30" s="5">
        <v>1000</v>
      </c>
      <c r="E30" s="5"/>
      <c r="F30" s="5"/>
      <c r="G30" s="13">
        <f>(E30*F30/100)+E30</f>
        <v>0</v>
      </c>
      <c r="H30" s="14">
        <f>D30*G30</f>
        <v>0</v>
      </c>
      <c r="I30" s="5">
        <v>1</v>
      </c>
      <c r="J30" s="17">
        <f>H30*I30</f>
        <v>0</v>
      </c>
      <c r="K30" s="29"/>
      <c r="L30" s="42"/>
    </row>
    <row r="31" spans="1:12" ht="216" customHeight="1">
      <c r="A31" s="26">
        <v>3</v>
      </c>
      <c r="B31" s="89" t="s">
        <v>40</v>
      </c>
      <c r="C31" s="24"/>
      <c r="D31" s="6">
        <v>300</v>
      </c>
      <c r="E31" s="6"/>
      <c r="F31" s="6"/>
      <c r="G31" s="13">
        <f>(E31*F31/100)+E31</f>
        <v>0</v>
      </c>
      <c r="H31" s="15">
        <f>D31*G31</f>
        <v>0</v>
      </c>
      <c r="I31" s="6">
        <v>1</v>
      </c>
      <c r="J31" s="17">
        <f>H31*I31</f>
        <v>0</v>
      </c>
      <c r="K31" s="45"/>
      <c r="L31" s="46"/>
    </row>
    <row r="32" spans="1:12" ht="231.75" customHeight="1" thickBot="1">
      <c r="A32" s="7">
        <v>4</v>
      </c>
      <c r="B32" s="88" t="s">
        <v>39</v>
      </c>
      <c r="C32" s="12"/>
      <c r="D32" s="8">
        <v>1000</v>
      </c>
      <c r="E32" s="8"/>
      <c r="F32" s="8"/>
      <c r="G32" s="31">
        <f>(E32*F32/100)+E32</f>
        <v>0</v>
      </c>
      <c r="H32" s="16">
        <f>D32*G32</f>
        <v>0</v>
      </c>
      <c r="I32" s="8">
        <v>1</v>
      </c>
      <c r="J32" s="27">
        <f>H32*I32</f>
        <v>0</v>
      </c>
      <c r="K32" s="47"/>
      <c r="L32" s="48"/>
    </row>
    <row r="33" spans="1:12" ht="51.75" customHeight="1" thickBot="1">
      <c r="A33" s="80"/>
      <c r="B33" s="80"/>
      <c r="C33" s="80"/>
      <c r="D33" s="80"/>
      <c r="E33" s="11"/>
      <c r="F33" s="11"/>
      <c r="G33" s="81" t="s">
        <v>20</v>
      </c>
      <c r="H33" s="82"/>
      <c r="I33" s="82"/>
      <c r="J33" s="22">
        <f>SUM(J29:J32)</f>
        <v>0</v>
      </c>
      <c r="K33" s="67"/>
      <c r="L33" s="67"/>
    </row>
    <row r="34" spans="2:12" s="73" customFormat="1" ht="35.25" customHeight="1">
      <c r="B34" s="63" t="s">
        <v>10</v>
      </c>
      <c r="D34" s="74"/>
      <c r="E34" s="74"/>
      <c r="F34" s="74"/>
      <c r="G34" s="74"/>
      <c r="H34" s="74"/>
      <c r="I34" s="64" t="s">
        <v>11</v>
      </c>
      <c r="K34" s="75"/>
      <c r="L34" s="76"/>
    </row>
    <row r="35" spans="2:12" ht="15">
      <c r="B35" s="38"/>
      <c r="I35" s="54" t="s">
        <v>12</v>
      </c>
      <c r="J35" s="38"/>
      <c r="K35" s="67"/>
      <c r="L35" s="36"/>
    </row>
    <row r="36" spans="2:12" ht="15">
      <c r="B36" s="38"/>
      <c r="I36" s="54" t="s">
        <v>13</v>
      </c>
      <c r="J36" s="38"/>
      <c r="K36" s="67"/>
      <c r="L36" s="36"/>
    </row>
    <row r="37" spans="1:12" ht="136.5" customHeight="1">
      <c r="A37" s="86" t="s">
        <v>37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60" customHeight="1">
      <c r="A38" s="83" t="s">
        <v>29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ht="231" customHeight="1"/>
    <row r="40" ht="57" customHeight="1"/>
    <row r="41" ht="115.5" customHeight="1"/>
    <row r="42" ht="49.5" customHeight="1"/>
    <row r="43" ht="49.5" customHeight="1"/>
    <row r="44" ht="49.5" customHeight="1"/>
    <row r="45" ht="49.5" customHeight="1"/>
    <row r="46" ht="49.5" customHeight="1"/>
    <row r="47" ht="54.75" customHeight="1"/>
    <row r="48" ht="49.5" customHeight="1"/>
    <row r="49" ht="49.5" customHeight="1"/>
    <row r="50" spans="1:12" s="43" customFormat="1" ht="140.25" customHeight="1">
      <c r="A50" s="38"/>
      <c r="B50" s="9"/>
      <c r="C50" s="38"/>
      <c r="D50" s="9"/>
      <c r="E50" s="9"/>
      <c r="F50" s="9"/>
      <c r="G50" s="9"/>
      <c r="H50" s="9"/>
      <c r="I50" s="38"/>
      <c r="J50" s="9"/>
      <c r="K50" s="38"/>
      <c r="L50" s="49"/>
    </row>
    <row r="51" spans="1:12" s="44" customFormat="1" ht="65.25" customHeight="1">
      <c r="A51" s="38"/>
      <c r="B51" s="9"/>
      <c r="C51" s="38"/>
      <c r="D51" s="9"/>
      <c r="E51" s="9"/>
      <c r="F51" s="9"/>
      <c r="G51" s="9"/>
      <c r="H51" s="9"/>
      <c r="I51" s="38"/>
      <c r="J51" s="9"/>
      <c r="K51" s="38"/>
      <c r="L51" s="49"/>
    </row>
    <row r="52" spans="1:12" s="44" customFormat="1" ht="139.5" customHeight="1">
      <c r="A52" s="38"/>
      <c r="B52" s="9"/>
      <c r="C52" s="38"/>
      <c r="D52" s="9"/>
      <c r="E52" s="9"/>
      <c r="F52" s="9"/>
      <c r="G52" s="9"/>
      <c r="H52" s="9"/>
      <c r="I52" s="38"/>
      <c r="J52" s="9"/>
      <c r="K52" s="38"/>
      <c r="L52" s="49"/>
    </row>
    <row r="53" spans="1:12" s="44" customFormat="1" ht="49.5" customHeight="1">
      <c r="A53" s="38"/>
      <c r="B53" s="9"/>
      <c r="C53" s="38"/>
      <c r="D53" s="9"/>
      <c r="E53" s="9"/>
      <c r="F53" s="9"/>
      <c r="G53" s="9"/>
      <c r="H53" s="9"/>
      <c r="I53" s="38"/>
      <c r="J53" s="9"/>
      <c r="K53" s="38"/>
      <c r="L53" s="49"/>
    </row>
    <row r="54" spans="1:12" s="44" customFormat="1" ht="65.25" customHeight="1">
      <c r="A54" s="38"/>
      <c r="B54" s="9"/>
      <c r="C54" s="38"/>
      <c r="D54" s="9"/>
      <c r="E54" s="9"/>
      <c r="F54" s="9"/>
      <c r="G54" s="9"/>
      <c r="H54" s="9"/>
      <c r="I54" s="38"/>
      <c r="J54" s="9"/>
      <c r="K54" s="38"/>
      <c r="L54" s="49"/>
    </row>
    <row r="55" spans="1:12" s="44" customFormat="1" ht="49.5" customHeight="1">
      <c r="A55" s="38"/>
      <c r="B55" s="9"/>
      <c r="C55" s="38"/>
      <c r="D55" s="9"/>
      <c r="E55" s="9"/>
      <c r="F55" s="9"/>
      <c r="G55" s="9"/>
      <c r="H55" s="9"/>
      <c r="I55" s="38"/>
      <c r="J55" s="9"/>
      <c r="K55" s="38"/>
      <c r="L55" s="49"/>
    </row>
    <row r="56" spans="1:12" s="44" customFormat="1" ht="72.75" customHeight="1">
      <c r="A56" s="38"/>
      <c r="B56" s="9"/>
      <c r="C56" s="38"/>
      <c r="D56" s="9"/>
      <c r="E56" s="9"/>
      <c r="F56" s="9"/>
      <c r="G56" s="9"/>
      <c r="H56" s="9"/>
      <c r="I56" s="38"/>
      <c r="J56" s="9"/>
      <c r="K56" s="38"/>
      <c r="L56" s="49"/>
    </row>
    <row r="57" spans="1:12" s="44" customFormat="1" ht="49.5" customHeight="1">
      <c r="A57" s="38"/>
      <c r="B57" s="9"/>
      <c r="C57" s="38"/>
      <c r="D57" s="9"/>
      <c r="E57" s="9"/>
      <c r="F57" s="9"/>
      <c r="G57" s="9"/>
      <c r="H57" s="9"/>
      <c r="I57" s="38"/>
      <c r="J57" s="9"/>
      <c r="K57" s="38"/>
      <c r="L57" s="49"/>
    </row>
    <row r="58" spans="1:12" s="44" customFormat="1" ht="58.5" customHeight="1">
      <c r="A58" s="38"/>
      <c r="B58" s="9"/>
      <c r="C58" s="38"/>
      <c r="D58" s="9"/>
      <c r="E58" s="9"/>
      <c r="F58" s="9"/>
      <c r="G58" s="9"/>
      <c r="H58" s="9"/>
      <c r="I58" s="38"/>
      <c r="J58" s="9"/>
      <c r="K58" s="38"/>
      <c r="L58" s="49"/>
    </row>
    <row r="59" spans="1:12" s="44" customFormat="1" ht="58.5" customHeight="1">
      <c r="A59" s="38"/>
      <c r="B59" s="9"/>
      <c r="C59" s="38"/>
      <c r="D59" s="9"/>
      <c r="E59" s="9"/>
      <c r="F59" s="9"/>
      <c r="G59" s="9"/>
      <c r="H59" s="9"/>
      <c r="I59" s="38"/>
      <c r="J59" s="9"/>
      <c r="K59" s="38"/>
      <c r="L59" s="49"/>
    </row>
    <row r="60" spans="1:12" s="44" customFormat="1" ht="58.5" customHeight="1">
      <c r="A60" s="38"/>
      <c r="B60" s="9"/>
      <c r="C60" s="38"/>
      <c r="D60" s="9"/>
      <c r="E60" s="9"/>
      <c r="F60" s="9"/>
      <c r="G60" s="9"/>
      <c r="H60" s="9"/>
      <c r="I60" s="38"/>
      <c r="J60" s="9"/>
      <c r="K60" s="38"/>
      <c r="L60" s="49"/>
    </row>
    <row r="61" ht="50.25" customHeight="1"/>
    <row r="62" ht="54" customHeight="1"/>
    <row r="67" ht="93.75" customHeight="1"/>
    <row r="68" ht="42" customHeight="1"/>
    <row r="71" ht="80.25" customHeight="1"/>
    <row r="72" ht="75" customHeight="1"/>
    <row r="73" ht="120" customHeight="1"/>
    <row r="74" ht="46.5" customHeight="1"/>
    <row r="75" ht="46.5" customHeight="1"/>
    <row r="76" ht="78.75" customHeight="1"/>
    <row r="77" ht="42" customHeight="1"/>
    <row r="78" ht="47.25" customHeight="1"/>
    <row r="79" ht="48.75" customHeight="1"/>
    <row r="80" ht="30" customHeight="1"/>
    <row r="81" ht="9.75" customHeight="1"/>
    <row r="82" ht="9.75" customHeight="1"/>
    <row r="83" ht="68.25" customHeight="1"/>
    <row r="84" ht="37.5" customHeight="1"/>
    <row r="86" ht="66.75" customHeight="1"/>
    <row r="87" ht="261" customHeight="1"/>
    <row r="88" ht="291.75" customHeight="1"/>
    <row r="89" ht="216.75" customHeight="1"/>
    <row r="90" ht="224.25" customHeight="1"/>
    <row r="91" ht="52.5" customHeight="1"/>
    <row r="92" ht="51.75" customHeight="1"/>
    <row r="93" ht="46.5" customHeight="1"/>
    <row r="94" ht="24.75" customHeight="1"/>
    <row r="95" ht="144.75" customHeight="1"/>
    <row r="96" ht="52.5" customHeight="1"/>
  </sheetData>
  <sheetProtection/>
  <mergeCells count="10">
    <mergeCell ref="A8:I8"/>
    <mergeCell ref="B7:J7"/>
    <mergeCell ref="A19:D19"/>
    <mergeCell ref="G19:I19"/>
    <mergeCell ref="A24:L24"/>
    <mergeCell ref="A38:L38"/>
    <mergeCell ref="A33:D33"/>
    <mergeCell ref="G33:I33"/>
    <mergeCell ref="K20:L20"/>
    <mergeCell ref="A37:L37"/>
  </mergeCells>
  <printOptions horizontalCentered="1"/>
  <pageMargins left="0.5118110236220472" right="0.5118110236220472" top="0.4724409448818898" bottom="0.4724409448818898" header="0.31496062992125984" footer="0.31496062992125984"/>
  <pageSetup fitToHeight="0" fitToWidth="1" horizontalDpi="600" verticalDpi="600" orientation="landscape" paperSize="9" scale="58" r:id="rId2"/>
  <rowBreaks count="1" manualBreakCount="1">
    <brk id="24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Radomir Dziubich</dc:creator>
  <cp:keywords/>
  <dc:description/>
  <cp:lastModifiedBy>Justyna Czarnecka-Szpak</cp:lastModifiedBy>
  <cp:lastPrinted>2018-04-10T08:07:13Z</cp:lastPrinted>
  <dcterms:created xsi:type="dcterms:W3CDTF">2016-01-15T13:19:47Z</dcterms:created>
  <dcterms:modified xsi:type="dcterms:W3CDTF">2018-04-10T08:51:41Z</dcterms:modified>
  <cp:category/>
  <cp:version/>
  <cp:contentType/>
  <cp:contentStatus/>
</cp:coreProperties>
</file>