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ZBIORÓWKA" sheetId="1" r:id="rId1"/>
    <sheet name="Kotłownia" sheetId="2" r:id="rId2"/>
    <sheet name="Pompownia" sheetId="3" r:id="rId3"/>
    <sheet name="Maszynownia" sheetId="4" r:id="rId4"/>
    <sheet name="Zmiękczalnia" sheetId="5" r:id="rId5"/>
    <sheet name="Chłodnia" sheetId="6" r:id="rId6"/>
    <sheet name="Rozdzielnia" sheetId="7" r:id="rId7"/>
    <sheet name="Rozbudowa" sheetId="8" r:id="rId8"/>
    <sheet name="Tereny zewnętrzne" sheetId="9" r:id="rId9"/>
    <sheet name="ogólne" sheetId="10" r:id="rId10"/>
  </sheets>
  <definedNames>
    <definedName name="_FilterDatabase_0" localSheetId="5">'Chłodnia'!$A$1:$H$15</definedName>
    <definedName name="_FilterDatabase_0" localSheetId="1">'Kotłownia'!$B$1:$H$11</definedName>
    <definedName name="_FilterDatabase_0" localSheetId="3">'Maszynownia'!$B$1:$H$10</definedName>
    <definedName name="_FilterDatabase_0" localSheetId="9">'ogólne'!$A$1:$H$9</definedName>
    <definedName name="_FilterDatabase_0" localSheetId="2">'Pompownia'!$B$1:$H$13</definedName>
    <definedName name="_FilterDatabase_0" localSheetId="7">'Rozbudowa'!$B$1:$H$54</definedName>
    <definedName name="_FilterDatabase_0" localSheetId="6">'Rozdzielnia'!$A$1:$H$52</definedName>
    <definedName name="_FilterDatabase_0" localSheetId="8">'Tereny zewnętrzne'!$D$1:$H$13</definedName>
    <definedName name="_FilterDatabase_0" localSheetId="4">'Zmiękczalnia'!$A$1:$H$32</definedName>
    <definedName name="_FilterDatabase_0_0" localSheetId="5">'Chłodnia'!$A$1:$H$15</definedName>
    <definedName name="_FilterDatabase_0_0" localSheetId="1">'Kotłownia'!$B$1:$H$11</definedName>
    <definedName name="_FilterDatabase_0_0" localSheetId="3">'Maszynownia'!$B$1:$H$10</definedName>
    <definedName name="_FilterDatabase_0_0" localSheetId="9">'ogólne'!$A$1:$H$9</definedName>
    <definedName name="_FilterDatabase_0_0" localSheetId="2">'Pompownia'!$B$1:$H$13</definedName>
    <definedName name="_FilterDatabase_0_0" localSheetId="7">'Rozbudowa'!$B$1:$H$54</definedName>
    <definedName name="_FilterDatabase_0_0" localSheetId="6">'Rozdzielnia'!$A$1:$H$52</definedName>
    <definedName name="_FilterDatabase_0_0" localSheetId="8">'Tereny zewnętrzne'!$D$1:$H$13</definedName>
    <definedName name="_FilterDatabase_0_0" localSheetId="4">'Zmiękczalnia'!$A$1:$H$32</definedName>
    <definedName name="_xlnm._FilterDatabase" localSheetId="8" hidden="1">'Tereny zewnętrzne'!$D$1:$D$67</definedName>
    <definedName name="_Toc477769598" localSheetId="6">'Rozdzielnia'!$G$4</definedName>
    <definedName name="_Toc477769600" localSheetId="6">'Rozdzielnia'!#REF!</definedName>
    <definedName name="_Toc477769614" localSheetId="6">'Rozdzielnia'!$G$17</definedName>
    <definedName name="_xlnm.Print_Area" localSheetId="5">'Chłodnia'!$A$1:$H$14</definedName>
    <definedName name="_xlnm.Print_Area" localSheetId="1">'Kotłownia'!$A$1:$H$10</definedName>
    <definedName name="_xlnm.Print_Area" localSheetId="3">'Maszynownia'!$A$1:$H$9</definedName>
    <definedName name="_xlnm.Print_Area" localSheetId="9">'ogólne'!$A$1:$H$8</definedName>
    <definedName name="_xlnm.Print_Area" localSheetId="2">'Pompownia'!$A$1:$H$12</definedName>
    <definedName name="_xlnm.Print_Area" localSheetId="7">'Rozbudowa'!$A$1:$H$51</definedName>
    <definedName name="_xlnm.Print_Area" localSheetId="6">'Rozdzielnia'!$A$1:$H$50</definedName>
    <definedName name="_xlnm.Print_Area" localSheetId="4">'Zmiękczalnia'!$A$1:$H$31</definedName>
    <definedName name="Print_Titles_0" localSheetId="5">'Chłodnia'!$2:$3</definedName>
    <definedName name="Print_Titles_0" localSheetId="1">'Kotłownia'!$2:$3</definedName>
    <definedName name="Print_Titles_0" localSheetId="3">'Maszynownia'!$2:$3</definedName>
    <definedName name="Print_Titles_0" localSheetId="9">'ogólne'!$2:$3</definedName>
    <definedName name="Print_Titles_0" localSheetId="2">'Pompownia'!$2:$3</definedName>
    <definedName name="Print_Titles_0" localSheetId="7">'Rozbudowa'!$2:$3</definedName>
    <definedName name="Print_Titles_0" localSheetId="6">'Rozdzielnia'!$2:$3</definedName>
    <definedName name="Print_Titles_0" localSheetId="8">'Tereny zewnętrzne'!$2:$3</definedName>
    <definedName name="Print_Titles_0" localSheetId="4">'Zmiękczalnia'!$2:$3</definedName>
    <definedName name="Print_Titles_0_0" localSheetId="5">'Chłodnia'!$2:$3</definedName>
    <definedName name="Print_Titles_0_0" localSheetId="1">'Kotłownia'!$2:$3</definedName>
    <definedName name="Print_Titles_0_0" localSheetId="3">'Maszynownia'!$2:$3</definedName>
    <definedName name="Print_Titles_0_0" localSheetId="9">'ogólne'!$2:$3</definedName>
    <definedName name="Print_Titles_0_0" localSheetId="2">'Pompownia'!$2:$3</definedName>
    <definedName name="Print_Titles_0_0" localSheetId="7">'Rozbudowa'!$2:$3</definedName>
    <definedName name="Print_Titles_0_0" localSheetId="6">'Rozdzielnia'!$2:$3</definedName>
    <definedName name="Print_Titles_0_0" localSheetId="8">'Tereny zewnętrzne'!$2:$3</definedName>
    <definedName name="Print_Titles_0_0" localSheetId="4">'Zmiękczalnia'!$2:$3</definedName>
    <definedName name="_xlnm.Print_Titles" localSheetId="5">'Chłodnia'!$2:$3</definedName>
    <definedName name="_xlnm.Print_Titles" localSheetId="1">'Kotłownia'!$2:$3</definedName>
    <definedName name="_xlnm.Print_Titles" localSheetId="3">'Maszynownia'!$2:$3</definedName>
    <definedName name="_xlnm.Print_Titles" localSheetId="9">'ogólne'!$2:$3</definedName>
    <definedName name="_xlnm.Print_Titles" localSheetId="2">'Pompownia'!$2:$3</definedName>
    <definedName name="_xlnm.Print_Titles" localSheetId="7">'Rozbudowa'!$2:$3</definedName>
    <definedName name="_xlnm.Print_Titles" localSheetId="6">'Rozdzielnia'!$2:$3</definedName>
    <definedName name="_xlnm.Print_Titles" localSheetId="8">'Tereny zewnętrzne'!$2:$3</definedName>
    <definedName name="_xlnm.Print_Titles" localSheetId="4">'Zmiękczalnia'!$2:$3</definedName>
  </definedNames>
  <calcPr fullCalcOnLoad="1"/>
</workbook>
</file>

<file path=xl/sharedStrings.xml><?xml version="1.0" encoding="utf-8"?>
<sst xmlns="http://schemas.openxmlformats.org/spreadsheetml/2006/main" count="767" uniqueCount="404">
  <si>
    <t>Lp.</t>
  </si>
  <si>
    <t>Obiekt</t>
  </si>
  <si>
    <t>Branża</t>
  </si>
  <si>
    <t>poziom</t>
  </si>
  <si>
    <t>nr pom.</t>
  </si>
  <si>
    <t>Temat</t>
  </si>
  <si>
    <t>K</t>
  </si>
  <si>
    <t>B</t>
  </si>
  <si>
    <t>P</t>
  </si>
  <si>
    <t>C</t>
  </si>
  <si>
    <t>Z</t>
  </si>
  <si>
    <t>R</t>
  </si>
  <si>
    <t>M</t>
  </si>
  <si>
    <t>ZMIĘKCZALNIA</t>
  </si>
  <si>
    <t>wartość</t>
  </si>
  <si>
    <t>CHŁODNIA</t>
  </si>
  <si>
    <t>ROZDZIELNIA</t>
  </si>
  <si>
    <t>ROZBUDOWA</t>
  </si>
  <si>
    <t>TERENY ZEWNĘTRZNE</t>
  </si>
  <si>
    <t>OGÓLNE</t>
  </si>
  <si>
    <t>razem</t>
  </si>
  <si>
    <t>Kotłownia</t>
  </si>
  <si>
    <t>Pompownia</t>
  </si>
  <si>
    <t>Maszynownia</t>
  </si>
  <si>
    <t>Zmiękczalnia</t>
  </si>
  <si>
    <t>Chłodnia</t>
  </si>
  <si>
    <t>Rozdzielnia</t>
  </si>
  <si>
    <t>Rozbudowa</t>
  </si>
  <si>
    <t>Tereny zewnętrzne</t>
  </si>
  <si>
    <t>Ogólne</t>
  </si>
  <si>
    <t>L.p.</t>
  </si>
  <si>
    <t>KOTŁOWNIA</t>
  </si>
  <si>
    <t>POMPOWNIA</t>
  </si>
  <si>
    <t>MASZYNOWNIA</t>
  </si>
  <si>
    <t>VAT 23%</t>
  </si>
  <si>
    <t>ŁĄCZNIE NETTO</t>
  </si>
  <si>
    <t>RAZEM BRUTTO</t>
  </si>
  <si>
    <t>3N-1.12</t>
  </si>
  <si>
    <t>R-4.4</t>
  </si>
  <si>
    <t>R-4.2</t>
  </si>
  <si>
    <t>R-P.7</t>
  </si>
  <si>
    <t>Z-5.2</t>
  </si>
  <si>
    <t>B,E</t>
  </si>
  <si>
    <t>P-1.1</t>
  </si>
  <si>
    <t>P-0.1</t>
  </si>
  <si>
    <t>K-m1</t>
  </si>
  <si>
    <t>P-m1</t>
  </si>
  <si>
    <t>P-m2</t>
  </si>
  <si>
    <t>Z-m1</t>
  </si>
  <si>
    <t>C-m1</t>
  </si>
  <si>
    <t>R-m1</t>
  </si>
  <si>
    <t>R-m2</t>
  </si>
  <si>
    <t>R-m3</t>
  </si>
  <si>
    <t>R-m4</t>
  </si>
  <si>
    <t>R-m5</t>
  </si>
  <si>
    <t>N-m1</t>
  </si>
  <si>
    <t>S</t>
  </si>
  <si>
    <t>Dach</t>
  </si>
  <si>
    <t>E</t>
  </si>
  <si>
    <t>M-0.1    Pomieszczenie z butlami systemu Ppoż kina 3D</t>
  </si>
  <si>
    <t>S/E</t>
  </si>
  <si>
    <t>Z-00.2</t>
  </si>
  <si>
    <t>Z-00.1</t>
  </si>
  <si>
    <t>Z-4.3, Z-4.1</t>
  </si>
  <si>
    <t>P.6</t>
  </si>
  <si>
    <t>P.11 (serwerownia)</t>
  </si>
  <si>
    <t>1.16</t>
  </si>
  <si>
    <t>1.12</t>
  </si>
  <si>
    <t>B/S</t>
  </si>
  <si>
    <t>2.10</t>
  </si>
  <si>
    <t>2.7a/2.7</t>
  </si>
  <si>
    <t>2.5</t>
  </si>
  <si>
    <t>3.4a/3.4</t>
  </si>
  <si>
    <t>3.5a/3.5</t>
  </si>
  <si>
    <t>3.17</t>
  </si>
  <si>
    <t>3N-2.9</t>
  </si>
  <si>
    <t>TZ-m1</t>
  </si>
  <si>
    <t>Z-00.3</t>
  </si>
  <si>
    <t>Drzwi zewnętrzne metalowe</t>
  </si>
  <si>
    <t>Winda</t>
  </si>
  <si>
    <t>E/S</t>
  </si>
  <si>
    <t>2.18</t>
  </si>
  <si>
    <t>Pólnoco-Wchodni narożnik</t>
  </si>
  <si>
    <t xml:space="preserve"> +4.50</t>
  </si>
  <si>
    <t xml:space="preserve">Narożnik   do strony północno zachodniej budynku </t>
  </si>
  <si>
    <t>Narożnik nad wejściem do budynku przy chłodni od strony wschodniej</t>
  </si>
  <si>
    <t>2N-00.1</t>
  </si>
  <si>
    <t>N-2</t>
  </si>
  <si>
    <t>N-3</t>
  </si>
  <si>
    <t>N-1</t>
  </si>
  <si>
    <t>C-2.2</t>
  </si>
  <si>
    <t>Ściana od strony północnej</t>
  </si>
  <si>
    <t>K-m2</t>
  </si>
  <si>
    <t>K-m3</t>
  </si>
  <si>
    <t>P-m3</t>
  </si>
  <si>
    <t>P-m4</t>
  </si>
  <si>
    <t>P-m5</t>
  </si>
  <si>
    <t>Z-m10</t>
  </si>
  <si>
    <t>C-m3</t>
  </si>
  <si>
    <t>C-m4</t>
  </si>
  <si>
    <t>C-m5</t>
  </si>
  <si>
    <t>C-m6</t>
  </si>
  <si>
    <t>N-m4</t>
  </si>
  <si>
    <t>N-m5</t>
  </si>
  <si>
    <t>N-m6</t>
  </si>
  <si>
    <t>N-m7</t>
  </si>
  <si>
    <t>N-m8</t>
  </si>
  <si>
    <t>N-m9</t>
  </si>
  <si>
    <t>N-m10</t>
  </si>
  <si>
    <t>TZ-m2</t>
  </si>
  <si>
    <t>R-m6</t>
  </si>
  <si>
    <t>R-m9</t>
  </si>
  <si>
    <t>R-m10</t>
  </si>
  <si>
    <t>R-m11</t>
  </si>
  <si>
    <t>R-m13</t>
  </si>
  <si>
    <t>R-m14</t>
  </si>
  <si>
    <t>R-m15</t>
  </si>
  <si>
    <t>R-m16</t>
  </si>
  <si>
    <t>R-m17</t>
  </si>
  <si>
    <t>R-m18</t>
  </si>
  <si>
    <t>R-m19</t>
  </si>
  <si>
    <t>R-m20</t>
  </si>
  <si>
    <t>R-m22</t>
  </si>
  <si>
    <t>R-m23</t>
  </si>
  <si>
    <t>P-6,1</t>
  </si>
  <si>
    <t>Z-1.4</t>
  </si>
  <si>
    <t>Z-1.3</t>
  </si>
  <si>
    <t xml:space="preserve">Z-1,3               </t>
  </si>
  <si>
    <t>Z-6.3</t>
  </si>
  <si>
    <t>Z-2.8</t>
  </si>
  <si>
    <t>Z-3.8</t>
  </si>
  <si>
    <t>Z-4.6</t>
  </si>
  <si>
    <t>Z-5.6</t>
  </si>
  <si>
    <t>Winda okrągła nr P15H2317</t>
  </si>
  <si>
    <t>Zbiornik nr 37 z trzciną (ZB8)</t>
  </si>
  <si>
    <t xml:space="preserve">Fontanna </t>
  </si>
  <si>
    <t>TZ-m3</t>
  </si>
  <si>
    <t>TZ-m4</t>
  </si>
  <si>
    <t>TZ-m5</t>
  </si>
  <si>
    <t>R-2.4, R-2.5, R-3.6 i R-3.7</t>
  </si>
  <si>
    <t>Kanał wodny</t>
  </si>
  <si>
    <r>
      <rPr>
        <b/>
        <sz val="10"/>
        <rFont val="Arial CE"/>
        <family val="0"/>
      </rPr>
      <t>Drzwi w Kotłowni  - zgodnie z punktem 2.3 OPZ</t>
    </r>
    <r>
      <rPr>
        <sz val="10"/>
        <rFont val="Arial CE"/>
        <family val="2"/>
      </rPr>
      <t xml:space="preserve">
"Witrynę stałą DZ5a w stalowych wrotach historycznych DZ5 w ścianie północnej należy zdemontować  i zamienić na witrynę z drzwiami dwuskrzydłowymi przystosowanymi do systemu kontroli dostępu (dalej SKD).Stalowe wrota historyczne należy otworzyć i zapewnić możliwość ich blokady w pozycji otwartej. Drzwi dwuskrzydłowe wykonane z profili aluminiowych, w kolorze RAL 5024, z pochwytami antypanicznymi ..." </t>
    </r>
  </si>
  <si>
    <r>
      <rPr>
        <b/>
        <sz val="10"/>
        <rFont val="Arial CE"/>
        <family val="0"/>
      </rPr>
      <t>Kanał wodny – przebudowa ściany i witryny  - zgodnie z punktem 2.1 OPZ</t>
    </r>
    <r>
      <rPr>
        <sz val="10"/>
        <rFont val="Arial CE"/>
        <family val="2"/>
      </rPr>
      <t xml:space="preserve">
"... wykonanie robót budowlanych polegających na przebudowaniu przegród budowlanych oddzielających Kanał Wodny w Maszynowni od przejścia podziemnego miedzy budynkami Maszynowni i Rozdzielni ..."</t>
    </r>
  </si>
  <si>
    <r>
      <rPr>
        <b/>
        <sz val="10"/>
        <rFont val="Arial CE"/>
        <family val="0"/>
      </rPr>
      <t>Stropy w laboratorium - zgodnie z punktem 2.2 OPZ</t>
    </r>
    <r>
      <rPr>
        <sz val="10"/>
        <rFont val="Arial CE"/>
        <family val="2"/>
      </rPr>
      <t xml:space="preserve">
"… wykonanie robót budowlanych polegających na uzupełnieniu stropów po otworach technologicznych …"</t>
    </r>
  </si>
  <si>
    <t>2.4</t>
  </si>
  <si>
    <r>
      <rPr>
        <b/>
        <sz val="10"/>
        <rFont val="Arial CE"/>
        <family val="0"/>
      </rPr>
      <t>Zabezpieczenia dla osób niewidomych i niedowidzących  - zgodnie z punktem 2.4 OPZ</t>
    </r>
    <r>
      <rPr>
        <sz val="10"/>
        <rFont val="Arial CE"/>
        <family val="2"/>
      </rPr>
      <t xml:space="preserve">
"… wykonanie zabezpieczeń dla osób niewidomych i niedowidzących przed uderzeniem. Wykonawca ma zaprojektować i wykonać w/w zabezpieczenie wokół schodów centralnych …"</t>
    </r>
  </si>
  <si>
    <r>
      <rPr>
        <b/>
        <sz val="10"/>
        <rFont val="Arial CE"/>
        <family val="0"/>
      </rPr>
      <t>Zabezpieczenia dla osób niewidomych i niedowidzących  - zgodnie z punktem 2.4 OPZ</t>
    </r>
    <r>
      <rPr>
        <sz val="10"/>
        <rFont val="Arial CE"/>
        <family val="2"/>
      </rPr>
      <t xml:space="preserve">
"… wykonanie zabezpieczeń dla osób niewidomych i niedowidzących przed uderzeniem. Wykonawca ma zaprojektować i wykonać w/w zabezpieczenie wokół ... schodów historycznych przy ścianie wschodniej  …"</t>
    </r>
  </si>
  <si>
    <r>
      <rPr>
        <b/>
        <sz val="10"/>
        <rFont val="Arial CE"/>
        <family val="0"/>
      </rPr>
      <t>Wykonanie ażurowej przegrody z bramką  - zgodnie z punktem 2.5 OPZ</t>
    </r>
    <r>
      <rPr>
        <sz val="10"/>
        <rFont val="Arial CE"/>
        <family val="2"/>
      </rPr>
      <t xml:space="preserve">
"… wykonanie na pełną wysokość  pomieszczenia zabudowy ażurowej  z bramką lub drzwiami wyposażonej w SKD z elektrozamkiem rewersyjnym i dźwignią antypaniczną z jednej strony i klamką z drugiej …"</t>
    </r>
  </si>
  <si>
    <r>
      <rPr>
        <b/>
        <sz val="10"/>
        <rFont val="Arial CE"/>
        <family val="0"/>
      </rPr>
      <t>Obrócić drzwi w piwnicy - zgodnie z punktem 2.6 OPZ</t>
    </r>
    <r>
      <rPr>
        <sz val="10"/>
        <rFont val="Arial CE"/>
        <family val="2"/>
      </rPr>
      <t xml:space="preserve">
"… odwrócenie drzwi Da8 w pomieszczeniu R-P.7/R-P.7b w budynku Rozdzielni. Drzwi są aluminiowe (system Aluprof) EI60. Wykonawca ma za zadnie wykonanie przeróbki wszystkich instalacji słaboprądowych w tym SKD, SSP i opraw ewakuacyjnych, wprowadzenie zmian oznaczeń kierunków ewakuacji oraz odtworzenia wykończeń ścian sufitów i posadzek ..."</t>
    </r>
  </si>
  <si>
    <r>
      <rPr>
        <b/>
        <sz val="10"/>
        <rFont val="Arial CE"/>
        <family val="0"/>
      </rPr>
      <t>Wykonanie zabezpieczeń przy wyłazach dachowych Rozdzielnia oraz balustrad zewnętrznych (krawędziowych) przy wyłazach dachowych - zgodnie z punktem 2.7 OPZ</t>
    </r>
    <r>
      <rPr>
        <sz val="10"/>
        <rFont val="Arial CE"/>
        <family val="2"/>
      </rPr>
      <t xml:space="preserve">
"… wykonanie zabezpieczeń przy wyłazach dachowych przed wejściem osób postronnych. Wykonawca wykona projekt warsztatowy takiego zabezpieczenia. Zabezpieczenie może być wykonane z elementów stalowych  zamocowanych w poziomie spodu wyłazu. Wyposażony w zamek i klamkę, oraz zabezpieczenie przed uszkodzeniem elementów ścian przy otwieraniu (pozycja stała przy otwarciu) ... wykonanie systemowych balustrad zewnętrznych przy krawędzi dachu w rejonie ...wyłazów dachowych bez ingerencji w powłoki dachowe ..."</t>
    </r>
  </si>
  <si>
    <t>dach</t>
  </si>
  <si>
    <t>+7,5
+10,5</t>
  </si>
  <si>
    <t>O-m1</t>
  </si>
  <si>
    <t>KPMZCRN</t>
  </si>
  <si>
    <t>wszystkie</t>
  </si>
  <si>
    <r>
      <rPr>
        <b/>
        <sz val="10"/>
        <rFont val="Arial CE"/>
        <family val="0"/>
      </rPr>
      <t>Rolety w Rozdzielni laboratoria  pomieszczenia na poziomach +7,5  i 10,50 R-2.4, R-2.5, R-3.6 i R-3.7 - zgodnie z punktem 2.8 OPZ</t>
    </r>
    <r>
      <rPr>
        <sz val="10"/>
        <rFont val="Arial CE"/>
        <family val="2"/>
      </rPr>
      <t xml:space="preserve">
"… zaprojektowanie systemu, dostawa wraz z montażem, uruchomieniem oraz doprowadzeniem zasilania rolet całkowicie wyciemniających pomieszczenia ..."</t>
    </r>
  </si>
  <si>
    <t>System 1 klucza – tzw. „Master Key” dla obiektach EC1 Zachód - zgodnie z punktem 2.9 OPZ
"… zaprojektowanie i wykonanie systemu 1 klucza dla wszystkich drzwi w obiektach EC1 Zachód, w tym fasad zewnętrznych, drzwi/wyjść na dach, pomieszczeń technicznych, szachtów technicznych, rozdzielni elektrycznych i pomieszczeń w terenach zewnętrznych, drzwi nowoprojektowanych w budynkach ..."</t>
  </si>
  <si>
    <r>
      <rPr>
        <b/>
        <sz val="10"/>
        <rFont val="Arial CE"/>
        <family val="0"/>
      </rPr>
      <t>Wymiana obecnego wentylatora dachowego W3 na dachu Kotłowni  - zgodnie z punktem 2.10 OPZ</t>
    </r>
    <r>
      <rPr>
        <sz val="10"/>
        <rFont val="Arial CE"/>
        <family val="2"/>
      </rPr>
      <t xml:space="preserve">
"… wymiana obecnego wentylatora dachowego W3 (DHS 225) na DHS 310 …"</t>
    </r>
  </si>
  <si>
    <t>Z-m2</t>
  </si>
  <si>
    <r>
      <rPr>
        <b/>
        <sz val="10"/>
        <rFont val="Arial CE"/>
        <family val="0"/>
      </rPr>
      <t>Wymiana wentylatora oraz wykonanie włącznika ściennego wentylatora wyciągowego w pomieszczeniu na poziomie +2 budynku Rozbudowa 3N - zgodnie z punktem 2.13 OPZ</t>
    </r>
    <r>
      <rPr>
        <sz val="10"/>
        <rFont val="Arial CE"/>
        <family val="2"/>
      </rPr>
      <t xml:space="preserve">
"… dostawa i wymiana wentylatora ściennego EBB250 na nowy, cichszy o poziomie ciśnienia akustycznego mierzonego w odległości 3 m od wentylatora nie większym niż 30 dB(A), o tym samym wydatku projektowym nie mniejszym niż 49 m3/h i sprężu nie mniejszym niż 250 Pa oraz wykonanie włącznika ściennego dla tego wentylatora zlokalizowanego w pomieszczeniu 3N-2.9 ..."</t>
    </r>
  </si>
  <si>
    <t>3N-1.10</t>
  </si>
  <si>
    <r>
      <rPr>
        <b/>
        <sz val="10"/>
        <rFont val="Arial CE"/>
        <family val="0"/>
      </rPr>
      <t>Zabezpieczenie przeciwzamrożeniowe rury wodnej w pomieszczeniu P.6 Rozdzielni - zgodnie z punktem 2.15 OPZ</t>
    </r>
    <r>
      <rPr>
        <sz val="10"/>
        <rFont val="Arial CE"/>
        <family val="2"/>
      </rPr>
      <t xml:space="preserve">
"… dostawa i montaż kabla grzewczego samoregulującego 24W/m owiniętego spiralnie na 5,5 mb rury PP40 w piwnicy budynku Rozdzielni pom. P.6 osie 6-7. Należy wykonać zasilanie (w uzgodnieniu z Inwestorem) z rozdzielni TP4 ..."</t>
    </r>
  </si>
  <si>
    <r>
      <rPr>
        <b/>
        <sz val="10"/>
        <rFont val="Arial CE"/>
        <family val="0"/>
      </rPr>
      <t>Wykonanie włącznika ściennego dla wentylatora W27R i przeniesienie włącznika światła w pom. P.11 budynek Rozdzielnia - zgodnie z punktem 2.16 OPZ</t>
    </r>
    <r>
      <rPr>
        <sz val="10"/>
        <rFont val="Arial CE"/>
        <family val="2"/>
      </rPr>
      <t xml:space="preserve">
"… wykonanie włącznika ściennego dla wentylatora wyciągowego W27R zlokalizowanego w pomieszczeniu ... przeniesienie włącznika światła w rejonie drzwi ..."</t>
    </r>
  </si>
  <si>
    <r>
      <rPr>
        <b/>
        <sz val="10"/>
        <rFont val="Arial CE"/>
        <family val="0"/>
      </rPr>
      <t>Automatyka przełączania wody szarej w budynku Rozdzielni - zgodnie z punktem 2.17 OPZ</t>
    </r>
    <r>
      <rPr>
        <sz val="10"/>
        <rFont val="Arial CE"/>
        <family val="2"/>
      </rPr>
      <t xml:space="preserve">
"… wykonanie systemu automatyki przełączania wody do spłukiwania toalet z wody wodociągowej na wodę szarą i odwrotnie …"</t>
    </r>
  </si>
  <si>
    <r>
      <rPr>
        <b/>
        <sz val="10"/>
        <rFont val="Arial CE"/>
        <family val="0"/>
      </rPr>
      <t>Dodatkowe ogrzewanie elektryczne w pomieszczeniu 1.12 poz. +1 (4,50) Rozdzielnia - zgodnie z punktem 2.19 OPZ</t>
    </r>
    <r>
      <rPr>
        <sz val="10"/>
        <rFont val="Arial CE"/>
        <family val="2"/>
      </rPr>
      <t xml:space="preserve">
"… dostarczenie i zamontowanie grzejnika elektrycznego o mocy nie mniejszej niż 1 kW z termostatem ... Wykonać instalację zasilania elektrycznego dla grzejnika ..."</t>
    </r>
  </si>
  <si>
    <r>
      <rPr>
        <b/>
        <sz val="10"/>
        <rFont val="Arial CE"/>
        <family val="0"/>
      </rPr>
      <t>Wykonanie włączników ściennych dla wentylatora - zgodnie z punktem 2.19 OPZ</t>
    </r>
    <r>
      <rPr>
        <sz val="10"/>
        <rFont val="Arial CE"/>
        <family val="2"/>
      </rPr>
      <t xml:space="preserve">
"… wykonanie włącznika ściennego dla wentylatora wyciągowego kanałowego zlokalizowanego w pomieszczeniu ... wraz z instalacją do tych włączników …"</t>
    </r>
  </si>
  <si>
    <t>2N-00.3</t>
  </si>
  <si>
    <t>N-m2</t>
  </si>
  <si>
    <t>N-m3</t>
  </si>
  <si>
    <r>
      <rPr>
        <b/>
        <sz val="10"/>
        <rFont val="Arial CE"/>
        <family val="0"/>
      </rPr>
      <t>Wymiana zamków na wkładki z zamkiem dla pompowni wód deszczowych  - zgodnie z punktem 2.22 OPZ</t>
    </r>
    <r>
      <rPr>
        <sz val="10"/>
        <rFont val="Arial CE"/>
        <family val="2"/>
      </rPr>
      <t xml:space="preserve">
"… wymiana istniejących wkładek zamków w szafach zasilająco sterujących pompowni wód deszczowych P2, P3, P4, P5, P6  …"</t>
    </r>
  </si>
  <si>
    <r>
      <rPr>
        <b/>
        <sz val="10"/>
        <rFont val="Arial CE"/>
        <family val="0"/>
      </rPr>
      <t>Dostosowanie instalacji wod-kan pod nową aranżację pomieszczeń  - zgodnie z punktem 2.23 OPZ</t>
    </r>
    <r>
      <rPr>
        <sz val="10"/>
        <rFont val="Arial CE"/>
        <family val="2"/>
      </rPr>
      <t xml:space="preserve">
"… Istniejące podejścia wod-kan dostosować do nowej aranżacji pomieszczenia zgodnie z załączonym schematem …"</t>
    </r>
  </si>
  <si>
    <t>3.6</t>
  </si>
  <si>
    <t>3.7</t>
  </si>
  <si>
    <t>R-m7</t>
  </si>
  <si>
    <t>R-m8</t>
  </si>
  <si>
    <t>R-m12</t>
  </si>
  <si>
    <r>
      <rPr>
        <b/>
        <sz val="10"/>
        <rFont val="Arial CE"/>
        <family val="0"/>
      </rPr>
      <t>Instalacja wyciągowa pod dygestoria w pomieszczeniach laboratoryjnych w budynku Rozdzielni  - zgodnie z punktem 2.24 OPZ</t>
    </r>
    <r>
      <rPr>
        <sz val="10"/>
        <rFont val="Arial CE"/>
        <family val="2"/>
      </rPr>
      <t xml:space="preserve">
"… wykonanie dodatkowej instalacji wentylacji dla dygestoriów …"</t>
    </r>
  </si>
  <si>
    <t>3.6/3.7</t>
  </si>
  <si>
    <r>
      <rPr>
        <b/>
        <sz val="10"/>
        <rFont val="Arial CE"/>
        <family val="0"/>
      </rPr>
      <t>Instalacja wyciągowa pod dygestoria w pomieszczeniach laboratoryjnych w budynku Rozdzielni  - zgodnie z punktem 2.24 OPZ</t>
    </r>
    <r>
      <rPr>
        <sz val="10"/>
        <rFont val="Arial CE"/>
        <family val="2"/>
      </rPr>
      <t xml:space="preserve">
"… dobór, dostawa i montaż wentylatora dachowego o wydajności 1000m3/h i maksymalnym ciśnieniu akustycznym nie większym niż 40dB, który będzie służył do wentylacji przestrzeni znajdującej się bezpośrednio pod stropem pomieszczeń 3.7 i 3.6 …"</t>
    </r>
  </si>
  <si>
    <t>R-m21</t>
  </si>
  <si>
    <t>3N-0.12</t>
  </si>
  <si>
    <t>3N-2.7</t>
  </si>
  <si>
    <t>3N-2.10</t>
  </si>
  <si>
    <t>3N-2.11</t>
  </si>
  <si>
    <t>3N-2.14</t>
  </si>
  <si>
    <t>3N-2.15</t>
  </si>
  <si>
    <t>1N-1.1</t>
  </si>
  <si>
    <t>1N-2.1</t>
  </si>
  <si>
    <t>1N-2.2</t>
  </si>
  <si>
    <t>1N-3.1</t>
  </si>
  <si>
    <t>1N-4.1</t>
  </si>
  <si>
    <t>szafy sterownicze pompowni P2, P3, P4, P5, P6</t>
  </si>
  <si>
    <t>fontanna</t>
  </si>
  <si>
    <r>
      <rPr>
        <b/>
        <sz val="10"/>
        <rFont val="Arial CE"/>
        <family val="0"/>
      </rPr>
      <t>Dodatkowe ogrzewanie elektryczne w pomieszczeniu C-2.2 (przedsionek)  - zgodnie z punktem 2.14 OPZ</t>
    </r>
    <r>
      <rPr>
        <sz val="10"/>
        <rFont val="Arial CE"/>
        <family val="2"/>
      </rPr>
      <t xml:space="preserve">
"… dostarczenie i zamontowanie grzejnika elektrycznego o mocy nie mniejszej niż 1 kW z termostatem …"</t>
    </r>
  </si>
  <si>
    <t>C-m2</t>
  </si>
  <si>
    <t>Z-0,03</t>
  </si>
  <si>
    <t>Z-0,3</t>
  </si>
  <si>
    <t>Z-1,8</t>
  </si>
  <si>
    <t>-2.80</t>
  </si>
  <si>
    <t>4.50</t>
  </si>
  <si>
    <t>7.50</t>
  </si>
  <si>
    <r>
      <rPr>
        <b/>
        <sz val="10"/>
        <rFont val="Arial CE"/>
        <family val="0"/>
      </rPr>
      <t>Rozdzielnie piętrowe zasilania podstawowego  - zgodnie z punktem 2.29 OPZ
TP8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</si>
  <si>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r>
      <rPr>
        <b/>
        <sz val="10"/>
        <rFont val="Arial CE"/>
        <family val="0"/>
      </rPr>
      <t>Rozdzielnie piętrowe zasilania podstawowego  - zgodnie z punktem 2.29 OPZ
TP1 ; TK1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</si>
  <si>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r>
      <rPr>
        <b/>
        <sz val="10"/>
        <rFont val="Arial CE"/>
        <family val="0"/>
      </rPr>
      <t>Rozdzielnie piętrowe zasilania podstawowego  - zgodnie z punktem 2.29 OPZ
TP2 ; TK2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</si>
  <si>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r>
      <rPr>
        <b/>
        <sz val="10"/>
        <rFont val="Arial CE"/>
        <family val="0"/>
      </rPr>
      <t>Rozdzielnie piętrowe zasilania podstawowego  - zgodnie z punktem 2.29 OPZ
TP3 ; TK3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</si>
  <si>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r>
      <rPr>
        <b/>
        <sz val="10"/>
        <rFont val="Arial CE"/>
        <family val="0"/>
      </rPr>
      <t>Rozdzielnie piętrowe zasilania podstawowego  - zgodnie z punktem 2.29 OPZ
TP4 ; TK4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</si>
  <si>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r>
      <rPr>
        <b/>
        <sz val="10"/>
        <rFont val="Arial CE"/>
        <family val="0"/>
      </rPr>
      <t>Rozdzielnie piętrowe zasilania podstawowego  - zgodnie z punktem 2.29 OPZ
TP5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</si>
  <si>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r>
      <rPr>
        <b/>
        <sz val="10"/>
        <rFont val="Arial CE"/>
        <family val="0"/>
      </rPr>
      <t>Rozdzielnie piętrowe zasilania podstawowego  - zgodnie z punktem 2.29 OPZ
TP6 ; TK5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</si>
  <si>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r>
      <rPr>
        <b/>
        <sz val="10"/>
        <rFont val="Arial CE"/>
        <family val="0"/>
      </rPr>
      <t>Rozdzielnie piętrowe zasilania podstawowego  - zgodnie z punktem 2.29 OPZ
TP7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</si>
  <si>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t>P-6</t>
  </si>
  <si>
    <t>P-0.23</t>
  </si>
  <si>
    <t>P-1.16</t>
  </si>
  <si>
    <t>P-1.17</t>
  </si>
  <si>
    <t>P-2.7a</t>
  </si>
  <si>
    <t>P-2.16</t>
  </si>
  <si>
    <t>P-3.3</t>
  </si>
  <si>
    <t>P-3.13</t>
  </si>
  <si>
    <r>
      <rPr>
        <b/>
        <sz val="10"/>
        <rFont val="Arial CE"/>
        <family val="0"/>
      </rPr>
      <t>Rozdzielnie piętrowe zasilania podstawowego  - zgodnie z punktem 2.29 OPZ
TP0 ; TK0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</si>
  <si>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r>
      <rPr>
        <b/>
        <sz val="10"/>
        <rFont val="Arial CE"/>
        <family val="0"/>
      </rPr>
      <t>Rozdzielnie piętrowe zasilania podstawowego  - zgodnie z punktem 2.29 OPZ
TP2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</si>
  <si>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r>
      <rPr>
        <b/>
        <sz val="10"/>
        <rFont val="Arial CE"/>
        <family val="0"/>
      </rPr>
      <t>Rozdzielnie piętrowe zasilania podstawowego  - zgodnie z punktem 2.29 OPZ
TP4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</si>
  <si>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r>
      <rPr>
        <b/>
        <sz val="10"/>
        <rFont val="Arial CE"/>
        <family val="0"/>
      </rPr>
      <t>Rozdzielnie piętrowe zasilania podstawowego  - zgodnie z punktem 2.29 OPZ
TP3 ; TK1 ; TK2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</si>
  <si>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r>
      <rPr>
        <b/>
        <sz val="10"/>
        <rFont val="Arial CE"/>
        <family val="0"/>
      </rPr>
      <t>Rozdzielnie piętrowe zasilania podstawowego  - zgodnie z punktem 2.29 OPZ
TP5 ; TK3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</si>
  <si>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r>
      <rPr>
        <b/>
        <sz val="10"/>
        <rFont val="Arial CE"/>
        <family val="0"/>
      </rPr>
      <t>Rozdzielnie piętrowe zasilania podstawowego  - zgodnie z punktem 2.29 OPZ
TP6 ; TK4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</si>
  <si>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r>
      <rPr>
        <b/>
        <sz val="10"/>
        <rFont val="Arial CE"/>
        <family val="0"/>
      </rPr>
      <t>Rozdzielnie piętrowe zasilania podstawowego  - zgodnie z punktem 2.29 OPZ
TP7 ; TK5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</si>
  <si>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r>
      <rPr>
        <b/>
        <sz val="10"/>
        <rFont val="Arial CE"/>
        <family val="0"/>
      </rPr>
      <t>Rozdzielnie piętrowe zasilania podstawowego  - zgodnie z punktem 2.29 OPZ
TP8 ; TK6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</si>
  <si>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r>
      <rPr>
        <b/>
        <sz val="10"/>
        <rFont val="Arial CE"/>
        <family val="0"/>
      </rPr>
      <t>Rozdzielnie piętrowe zasilania podstawowego  - zgodnie z punktem 2.29 OPZ
TR-1.1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</si>
  <si>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r>
      <rPr>
        <b/>
        <sz val="10"/>
        <rFont val="Arial CE"/>
        <family val="0"/>
      </rPr>
      <t>Rozdzielnie piętrowe zasilania podstawowego  - zgodnie z punktem 2.29 OPZ
TR-1.2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</si>
  <si>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r>
      <rPr>
        <b/>
        <sz val="10"/>
        <rFont val="Arial CE"/>
        <family val="0"/>
      </rPr>
      <t>Rozdzielnie piętrowe zasilania podstawowego  - zgodnie z punktem 2.29 OPZ
TR-1.3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</si>
  <si>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r>
      <rPr>
        <b/>
        <sz val="10"/>
        <rFont val="Arial CE"/>
        <family val="0"/>
      </rPr>
      <t>Rozdzielnie piętrowe zasilania podstawowego  - zgodnie z punktem 2.29 OPZ
TR-1.4 ; TRK-1.4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</si>
  <si>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r>
      <rPr>
        <b/>
        <sz val="10"/>
        <rFont val="Arial CE"/>
        <family val="0"/>
      </rPr>
      <t>Rozdzielnie piętrowe zasilania podstawowego  - zgodnie z punktem 2.29 OPZ
TR-1.5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</si>
  <si>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r>
      <rPr>
        <b/>
        <sz val="10"/>
        <rFont val="Arial CE"/>
        <family val="0"/>
      </rPr>
      <t>Rozdzielnie piętrowe zasilania podstawowego  - zgodnie z punktem 2.29 OPZ
TR-2.1 ; TRK-2.1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</si>
  <si>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r>
      <rPr>
        <b/>
        <sz val="10"/>
        <rFont val="Arial CE"/>
        <family val="0"/>
      </rPr>
      <t>Rozdzielnie piętrowe zasilania podstawowego  - zgodnie z punktem 2.29 OPZ
TR-2.2 ; TRK-2.2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</si>
  <si>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r>
      <rPr>
        <b/>
        <sz val="10"/>
        <rFont val="Arial CE"/>
        <family val="0"/>
      </rPr>
      <t>Rozdzielnie piętrowe zasilania podstawowego  - zgodnie z punktem 2.29 OPZ
TR-2.3 ; TRK-2.3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</si>
  <si>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r>
      <rPr>
        <b/>
        <sz val="10"/>
        <rFont val="Arial CE"/>
        <family val="0"/>
      </rPr>
      <t>Rozdzielnie piętrowe zasilania podstawowego  - zgodnie z punktem 2.29 OPZ
TR-2.4 ; TRK-2.4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</si>
  <si>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r>
      <rPr>
        <b/>
        <sz val="10"/>
        <rFont val="Arial CE"/>
        <family val="0"/>
      </rPr>
      <t>Rozdzielnie piętrowe zasilania podstawowego  - zgodnie z punktem 2.29 OPZ
TR-2.5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</si>
  <si>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t>C-4.3</t>
  </si>
  <si>
    <r>
      <rPr>
        <b/>
        <sz val="10"/>
        <rFont val="Arial CE"/>
        <family val="0"/>
      </rPr>
      <t>Rozbudowa systemu kontroli dostępu „SKD”  - zgodnie z punktem 2.30 OPZ</t>
    </r>
    <r>
      <rPr>
        <sz val="10"/>
        <rFont val="Arial CE"/>
        <family val="2"/>
      </rPr>
      <t xml:space="preserve">
"… wykonanie dodatkowych punktów dostępowych dla obsługi technicznej w windach ... oraz przy drzwiach przystankowych wskazanych w zestawieniu …"</t>
    </r>
  </si>
  <si>
    <t>1N-0,4</t>
  </si>
  <si>
    <t>1N-1,1</t>
  </si>
  <si>
    <t>1N-1,2</t>
  </si>
  <si>
    <t>1N-2,3</t>
  </si>
  <si>
    <t>1N-3,2</t>
  </si>
  <si>
    <t>3N-0,2</t>
  </si>
  <si>
    <t>3N-1,2</t>
  </si>
  <si>
    <t>3N-2,2</t>
  </si>
  <si>
    <t>3N-3,2</t>
  </si>
  <si>
    <t>3N-4,4</t>
  </si>
  <si>
    <t>kabina</t>
  </si>
  <si>
    <t>10,88 + kabina</t>
  </si>
  <si>
    <t>7,48 + kabina</t>
  </si>
  <si>
    <t>0,1,2,3,4,7 +kabina</t>
  </si>
  <si>
    <t>3N-3.3 + Winda</t>
  </si>
  <si>
    <r>
      <rPr>
        <b/>
        <sz val="10"/>
        <rFont val="Arial CE"/>
        <family val="0"/>
      </rPr>
      <t>Rozbudowa systemu kontroli dostępu „SKD”  - zgodnie z punktem 2.30 OPZ
drzwi do butlowni gazu</t>
    </r>
    <r>
      <rPr>
        <sz val="10"/>
        <rFont val="Arial CE"/>
        <family val="2"/>
      </rPr>
      <t xml:space="preserve">
"… wykonanie dodatkowych punktów dostępowych dla obsługi technicznej w windach ... oraz przy drzwiach przystankowych wskazanych w zestawieniu …"</t>
    </r>
  </si>
  <si>
    <t>R-1,16</t>
  </si>
  <si>
    <t>R-3,10</t>
  </si>
  <si>
    <t>wszystkie + kabina</t>
  </si>
  <si>
    <r>
      <rPr>
        <b/>
        <sz val="10"/>
        <rFont val="Arial CE"/>
        <family val="0"/>
      </rPr>
      <t>Rozbudowa systemu kontroli dostępu „SKD”  - zgodnie z punktem 2.30 OPZ
drzwi D4</t>
    </r>
    <r>
      <rPr>
        <sz val="10"/>
        <rFont val="Arial CE"/>
        <family val="2"/>
      </rPr>
      <t xml:space="preserve">
"… wykonanie dodatkowych punktów dostępowych dla obsługi technicznej w windach ... oraz przy drzwiach przystankowych wskazanych w zestawieniu …"</t>
    </r>
  </si>
  <si>
    <t>C-5.3</t>
  </si>
  <si>
    <t>C-5.1</t>
  </si>
  <si>
    <t>16.96/
17,89</t>
  </si>
  <si>
    <t>1N-1.7</t>
  </si>
  <si>
    <t>1N-3.6</t>
  </si>
  <si>
    <t>1N-4.6</t>
  </si>
  <si>
    <t>kładka spiralna</t>
  </si>
  <si>
    <r>
      <rPr>
        <b/>
        <sz val="10"/>
        <rFont val="Arial CE"/>
        <family val="0"/>
      </rPr>
      <t>Przebudowa instalacji oświetlenia Chłodnia  - zgodnie z punktem 2.31 OPZ</t>
    </r>
    <r>
      <rPr>
        <sz val="10"/>
        <rFont val="Arial CE"/>
        <family val="2"/>
      </rPr>
      <t xml:space="preserve">
"… wykonanie prac przebudowy instalacji elektrycznej do opraw oświetlenia kładki spiralnej Chłodni. Prace polegają na wyminie opraw na oprawy ledowe i przewodów zasilających …"</t>
    </r>
  </si>
  <si>
    <r>
      <rPr>
        <b/>
        <sz val="10"/>
        <rFont val="Arial CE"/>
        <family val="0"/>
      </rPr>
      <t>Przebudowa zasilania grzejników w pomieszczeniu P-6.1  - zgodnie z punktem 2.34 OPZ</t>
    </r>
    <r>
      <rPr>
        <sz val="10"/>
        <rFont val="Arial CE"/>
        <family val="2"/>
      </rPr>
      <t xml:space="preserve">
"… wykonanie nowej instalacji elektrycznej zasilającej grzejniki elektryczne w pomieszczeniu wentylatorni P-6.1 w budynku Pompowni poz. +6 wraz z wydzieleniem osobnych obwodów elektrycznych na każdy grzejnik w rozdzielni elektrycznej budynek Zmiękczalni poz. +6 TP-7 ..."</t>
    </r>
  </si>
  <si>
    <r>
      <rPr>
        <b/>
        <sz val="10"/>
        <rFont val="Arial CE"/>
        <family val="0"/>
      </rPr>
      <t>Instalacja elektryczna w laboratoriach Rozdzielnia poz. +2  - zgodnie z punktem 2.35 OPZ</t>
    </r>
    <r>
      <rPr>
        <sz val="10"/>
        <rFont val="Arial CE"/>
        <family val="2"/>
      </rPr>
      <t xml:space="preserve">
"… wykonanie kompletnej instalacji elektrycznej na potrzeby nowej aranżacji pomieszczeń laboratoryjnych …"</t>
    </r>
  </si>
  <si>
    <r>
      <rPr>
        <b/>
        <sz val="10"/>
        <rFont val="Arial CE"/>
        <family val="0"/>
      </rPr>
      <t>Instalacja elektryczna w laboratoriach Rozdzielnia poz. +3  - zgodnie z punktem 2.35 OPZ</t>
    </r>
    <r>
      <rPr>
        <sz val="10"/>
        <rFont val="Arial CE"/>
        <family val="2"/>
      </rPr>
      <t xml:space="preserve">
"… wykonanie kompletnej instalacji elektrycznej na potrzeby nowej aranżacji pomieszczeń laboratoryjnych …"</t>
    </r>
  </si>
  <si>
    <t>R-2.4, R-2.5</t>
  </si>
  <si>
    <t>R-3.6 i R-3.7</t>
  </si>
  <si>
    <r>
      <rPr>
        <b/>
        <sz val="10"/>
        <rFont val="Arial CE"/>
        <family val="0"/>
      </rPr>
      <t>Instalacja elektryczna pod klimatyzatory   - zgodnie z punktem 2.36 OPZ
 dla klimatyzatora z punktu 2.18 OPZ</t>
    </r>
    <r>
      <rPr>
        <sz val="10"/>
        <rFont val="Arial CE"/>
        <family val="2"/>
      </rPr>
      <t xml:space="preserve">
"… wykonanie instalacji elektrycznej zasilającej dobrane jednostki klimatyzacji …"</t>
    </r>
  </si>
  <si>
    <r>
      <rPr>
        <b/>
        <sz val="10"/>
        <rFont val="Arial CE"/>
        <family val="0"/>
      </rPr>
      <t>Dodatkowe podejścia wod-kan poz. + 3 Rozbudowa   - zgodnie z punktem 2.37 OPZ</t>
    </r>
    <r>
      <rPr>
        <sz val="10"/>
        <rFont val="Arial CE"/>
        <family val="2"/>
      </rPr>
      <t xml:space="preserve">
"… wykonanie podejść wod-kan  na ścianie płd. na potrzeby zlewozmywaka oraz zmywarki …"</t>
    </r>
  </si>
  <si>
    <t>1N-3.7</t>
  </si>
  <si>
    <t>R-1.22</t>
  </si>
  <si>
    <r>
      <rPr>
        <b/>
        <sz val="10"/>
        <rFont val="Arial CE"/>
        <family val="0"/>
      </rPr>
      <t>Wentylacja w pomieszczeniu R-1.22 poz. +4,50 budynek Rozdzielnia   - zgodnie z punktem 2.38 OPZ</t>
    </r>
    <r>
      <rPr>
        <sz val="10"/>
        <rFont val="Arial CE"/>
        <family val="2"/>
      </rPr>
      <t xml:space="preserve">
"… wykonanie wentylacji zapewniającej możliwość przebywania osób podczas warsztatów dydaktyczno-naukowych w pomieszczeniu R-1.22 w liczbie 60 …"</t>
    </r>
  </si>
  <si>
    <r>
      <rPr>
        <b/>
        <sz val="10"/>
        <rFont val="Arial CE"/>
        <family val="0"/>
      </rPr>
      <t>Instalacja elektryczna do nowych gniazd wtykowych    - zgodnie z punktem 2.39 OPZ</t>
    </r>
    <r>
      <rPr>
        <sz val="10"/>
        <rFont val="Arial CE"/>
        <family val="2"/>
      </rPr>
      <t xml:space="preserve">
"… wykonanie instalacji do trzech gniazd wtykowych w budynku Rozbudowy pomieszczeniu 1N-3.7 poz. +3 na ścianie południowej …"</t>
    </r>
  </si>
  <si>
    <r>
      <rPr>
        <b/>
        <sz val="10"/>
        <rFont val="Arial CE"/>
        <family val="0"/>
      </rPr>
      <t>Wymiana drzwi na drzwi w standardzie antywłamaniowym  - zgodnie z punktem 2.40 OPZ</t>
    </r>
    <r>
      <rPr>
        <sz val="10"/>
        <rFont val="Arial CE"/>
        <family val="2"/>
      </rPr>
      <t xml:space="preserve">
"… dostosowanie pomieszczenia nr 1-1.3 poz. +1 budynek Zmiękczalnia do standardów określonych w Rozporządzenie Ministra Spraw Wewnętrznych i Administracji z dnia 7.09.2010r. w sprawie wymagań, jakim powinna odpowiadać ochrona wartości pieniężnych przechowywanych i transportowanych przez przedsiębiorców i inne jednostki organizacyjne ..."</t>
    </r>
  </si>
  <si>
    <r>
      <rPr>
        <b/>
        <sz val="10"/>
        <rFont val="Arial CE"/>
        <family val="0"/>
      </rPr>
      <t>Przyciski antynapadowe przy kasach CNIT  - zgodnie z punktem 2.41 OPZ</t>
    </r>
    <r>
      <rPr>
        <sz val="10"/>
        <rFont val="Arial CE"/>
        <family val="2"/>
      </rPr>
      <t xml:space="preserve">
"… dostarczenie, zainstalowanie i uruchomienie przycisków antynapadowych 2 szt. przy stanowiskach kasowych w Kotłowni poziom 0. Urządzenia antynapadowe włączyć do istniejącego systemu sygnalizacji włamania i napadu (dalej SSWiN) ..."</t>
    </r>
  </si>
  <si>
    <r>
      <rPr>
        <b/>
        <sz val="10"/>
        <rFont val="Arial CE"/>
        <family val="0"/>
      </rPr>
      <t>Przebudowa systemu kamer zewnętrznych i wewnętrznych  - zgodnie z punktem 2.32 OPZ</t>
    </r>
    <r>
      <rPr>
        <sz val="10"/>
        <rFont val="Arial CE"/>
        <family val="2"/>
      </rPr>
      <t xml:space="preserve">
"… Zainstalować w pomieszczeniu 1.3 poziom +1 kamerę kompatybilną z istniejącym systemem CCTV …"</t>
    </r>
  </si>
  <si>
    <t>0.4                0.6</t>
  </si>
  <si>
    <r>
      <rPr>
        <b/>
        <sz val="10"/>
        <rFont val="Arial CE"/>
        <family val="0"/>
      </rPr>
      <t>Przebudowa systemu kamer zewnętrznych i wewnętrznych  - zgodnie z punktem 2.32 OPZ</t>
    </r>
    <r>
      <rPr>
        <sz val="10"/>
        <rFont val="Arial CE"/>
        <family val="2"/>
      </rPr>
      <t xml:space="preserve">
"… Zainstalować w pomieszczeniu 0.4 i 0.6 na poz. +1,50 kamery kompatybilne z istniejącym systemem CCTV …"</t>
    </r>
  </si>
  <si>
    <r>
      <rPr>
        <b/>
        <sz val="10"/>
        <rFont val="Arial CE"/>
        <family val="0"/>
      </rPr>
      <t>Przebudowa systemu kamer zewnętrznych i wewnętrznych  - zgodnie z punktem 2.32 OPZ
1 szt</t>
    </r>
    <r>
      <rPr>
        <sz val="10"/>
        <rFont val="Arial CE"/>
        <family val="2"/>
      </rPr>
      <t xml:space="preserve">
"… wymiana 4 szt. kamer zewnętrznych na kamery obrotowe z zoomem optycznym …"</t>
    </r>
  </si>
  <si>
    <r>
      <rPr>
        <b/>
        <sz val="10"/>
        <rFont val="Arial CE"/>
        <family val="0"/>
      </rPr>
      <t>Oczomyjka w komorze technologicznej fontanny  - zgodnie z punktem 2.27 OPZ</t>
    </r>
    <r>
      <rPr>
        <sz val="10"/>
        <rFont val="Arial CE"/>
        <family val="2"/>
      </rPr>
      <t xml:space="preserve">
"… dostawa i montaż, nowej nieużywanej oczomyjki wraz wykonaniem zasilania wodnego i odpływu kanalizacyjnego. Oczomyjka przeznaczona do mycia oczu i twarzy …"</t>
    </r>
  </si>
  <si>
    <t>Z-m3</t>
  </si>
  <si>
    <t>Z-m4</t>
  </si>
  <si>
    <t>Z-m5</t>
  </si>
  <si>
    <t>Z-m6</t>
  </si>
  <si>
    <t>Z-m7</t>
  </si>
  <si>
    <t>Z-m8</t>
  </si>
  <si>
    <t>Z-m9</t>
  </si>
  <si>
    <t>Z-m11</t>
  </si>
  <si>
    <t>Z-m12</t>
  </si>
  <si>
    <t>Z-m13</t>
  </si>
  <si>
    <t>Z-m14</t>
  </si>
  <si>
    <t>Z-m15</t>
  </si>
  <si>
    <t>Z-m16</t>
  </si>
  <si>
    <t>Z-m17</t>
  </si>
  <si>
    <t>Z-m18</t>
  </si>
  <si>
    <t>Z-m19</t>
  </si>
  <si>
    <t>Z-m20</t>
  </si>
  <si>
    <t>Z-m21</t>
  </si>
  <si>
    <t>M-m1</t>
  </si>
  <si>
    <t>M-m2</t>
  </si>
  <si>
    <t>C-m7</t>
  </si>
  <si>
    <t>R-m24</t>
  </si>
  <si>
    <t>R-m25</t>
  </si>
  <si>
    <t>R-m26</t>
  </si>
  <si>
    <t>R-m27</t>
  </si>
  <si>
    <t>R-m28</t>
  </si>
  <si>
    <t>R-m29</t>
  </si>
  <si>
    <t>R-m30</t>
  </si>
  <si>
    <t>R-m31</t>
  </si>
  <si>
    <t>R-m32</t>
  </si>
  <si>
    <t>R-m33</t>
  </si>
  <si>
    <t>R-m34</t>
  </si>
  <si>
    <t>R-m35</t>
  </si>
  <si>
    <t>R-m36</t>
  </si>
  <si>
    <t>R-m37</t>
  </si>
  <si>
    <t>R-m38</t>
  </si>
  <si>
    <t>R-m39</t>
  </si>
  <si>
    <t>R-m40</t>
  </si>
  <si>
    <t>R-m41</t>
  </si>
  <si>
    <t>R-m42</t>
  </si>
  <si>
    <t>N-m11</t>
  </si>
  <si>
    <t>N-m12</t>
  </si>
  <si>
    <t>N-m13</t>
  </si>
  <si>
    <t>N-m14</t>
  </si>
  <si>
    <t>N-m15</t>
  </si>
  <si>
    <t>N-m16</t>
  </si>
  <si>
    <t>N-m17</t>
  </si>
  <si>
    <t>N-m18</t>
  </si>
  <si>
    <t>N-m19</t>
  </si>
  <si>
    <t>N-m20</t>
  </si>
  <si>
    <t>N-m21</t>
  </si>
  <si>
    <t>N-m22</t>
  </si>
  <si>
    <t>N-m23</t>
  </si>
  <si>
    <t>N-m24</t>
  </si>
  <si>
    <t>N-m25</t>
  </si>
  <si>
    <t>N-m26</t>
  </si>
  <si>
    <t>N-m27</t>
  </si>
  <si>
    <t>N-m28</t>
  </si>
  <si>
    <t>N-m29</t>
  </si>
  <si>
    <t>N-m30</t>
  </si>
  <si>
    <t>N-m31</t>
  </si>
  <si>
    <t>N-m32</t>
  </si>
  <si>
    <t>N-m33</t>
  </si>
  <si>
    <t>N-m34</t>
  </si>
  <si>
    <t>N-m35</t>
  </si>
  <si>
    <t>N-m36</t>
  </si>
  <si>
    <t>N-m37</t>
  </si>
  <si>
    <t>N-m38</t>
  </si>
  <si>
    <t>N-m39</t>
  </si>
  <si>
    <t>N-m40</t>
  </si>
  <si>
    <t>N-m41</t>
  </si>
  <si>
    <t>N-m42</t>
  </si>
  <si>
    <t>N-m43</t>
  </si>
  <si>
    <t>N-m44</t>
  </si>
  <si>
    <t>B/E/S</t>
  </si>
  <si>
    <t>Z-m22</t>
  </si>
  <si>
    <r>
      <rPr>
        <b/>
        <sz val="10"/>
        <rFont val="Arial CE"/>
        <family val="0"/>
      </rPr>
      <t>Rozbudowa systemu kontroli dostępu „SKD”  - zgodnie z punktem 2.30 OPZ
drzwi Dz-3</t>
    </r>
    <r>
      <rPr>
        <sz val="10"/>
        <rFont val="Arial CE"/>
        <family val="2"/>
      </rPr>
      <t xml:space="preserve">
"… wykonanie dodatkowych punktów dostępowych dla obsługi technicznej w windach ... oraz przy drzwiach przystankowych wskazanych w zestawieniu …"</t>
    </r>
  </si>
  <si>
    <r>
      <rPr>
        <b/>
        <sz val="10"/>
        <rFont val="Arial CE"/>
        <family val="0"/>
      </rPr>
      <t>Rozdzielnie piętrowe zasilania podstawowego  - zgodnie z punktem 2.29 OPZ
TWENT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</si>
  <si>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r>
      <rPr>
        <b/>
        <sz val="10"/>
        <rFont val="Arial CE"/>
        <family val="0"/>
      </rPr>
      <t>Rozdzielnie piętrowe zasilania podstawowego  - zgodnie z punktem 2.29 OPZ
TP1</t>
    </r>
    <r>
      <rPr>
        <sz val="10"/>
        <rFont val="Arial CE"/>
        <family val="2"/>
      </rPr>
      <t xml:space="preserve">
"… modernizacja rozdzielni oddziałowych i komputerowych ... poprzez zmianę usytuowania i ustawienia urządzeń wewnątrz tablicy, zainstalowaniu szyn grzebieniowych widełkowych ... oraz tylko w rozdzielniach obwodowych zainstalowaniu bloku rozdzielczego ... We wszystkich rozdzielniach zainstalować listwy łączeniowe ..."</t>
    </r>
  </si>
  <si>
    <t>dach 3N</t>
  </si>
  <si>
    <t>dach 1N</t>
  </si>
  <si>
    <t>Z-m23</t>
  </si>
  <si>
    <t>dach lub taras</t>
  </si>
  <si>
    <r>
      <rPr>
        <b/>
        <sz val="10"/>
        <rFont val="Arial CE"/>
        <family val="0"/>
      </rPr>
      <t>Wykonanie włączników ściennych wentylatorów wyciągowych w pomieszczeniach na poziomie -1 budynku Zmiękczalnia  - zgodnie z punktem 2.12 OPZ</t>
    </r>
    <r>
      <rPr>
        <sz val="10"/>
        <rFont val="Arial CE"/>
        <family val="2"/>
      </rPr>
      <t xml:space="preserve">
"… wykonanie włączników ściennych dla wentylatorów wyciągowych zlokalizowanych w pomieszczeniach ... Lokalizacja włącznika przy drzwiach w rejonie włącznika światła ..."</t>
    </r>
  </si>
  <si>
    <r>
      <rPr>
        <b/>
        <sz val="10"/>
        <rFont val="Arial CE"/>
        <family val="0"/>
      </rPr>
      <t>Rozbudowa systemu kontroli dostępu „SKD”  - zgodnie z punktem 2.30 OPZ
winda</t>
    </r>
    <r>
      <rPr>
        <sz val="10"/>
        <rFont val="Arial CE"/>
        <family val="2"/>
      </rPr>
      <t xml:space="preserve">
"… wykonanie dodatkowych punktów dostępowych dla obsługi technicznej w windach ... oraz przy drzwiach przystankowych wskazanych w zestawieniu …"</t>
    </r>
  </si>
  <si>
    <r>
      <rPr>
        <b/>
        <sz val="10"/>
        <rFont val="Arial CE"/>
        <family val="0"/>
      </rPr>
      <t xml:space="preserve">Rozbudowa systemu kontroli dostępu „SKD”  - zgodnie z punktem 2.30 OPZ   
winda okrągła                                                                                                </t>
    </r>
    <r>
      <rPr>
        <sz val="10"/>
        <rFont val="Arial CE"/>
        <family val="2"/>
      </rPr>
      <t xml:space="preserve">
"… wykonanie dodatkowych punktów dostępowych dla obsługi technicznej w windach ... oraz przy drzwiach przystankowych wskazanych w zestawieniu …"</t>
    </r>
  </si>
  <si>
    <t>KL.sch.strona wschodnia przy windach Nr P15E2318 i P15E2319</t>
  </si>
  <si>
    <t>R-m43</t>
  </si>
  <si>
    <t>0.11
0.22</t>
  </si>
  <si>
    <r>
      <rPr>
        <b/>
        <sz val="10"/>
        <rFont val="Arial CE"/>
        <family val="0"/>
      </rPr>
      <t>Instalacja elektryczna pod klimatyzatory   - zgodnie z punktem 2.36 OPZ
 dla klimatyzatorów z punktu 2.25 OPZ
dach 3N</t>
    </r>
    <r>
      <rPr>
        <sz val="10"/>
        <rFont val="Arial CE"/>
        <family val="2"/>
      </rPr>
      <t xml:space="preserve">
"… wykonanie instalacji elektrycznej zasilającej dobrane jednostki klimatyzacji …"</t>
    </r>
  </si>
  <si>
    <r>
      <rPr>
        <b/>
        <sz val="10"/>
        <rFont val="Arial CE"/>
        <family val="0"/>
      </rPr>
      <t>Instalacja elektryczna pod klimatyzatory   - zgodnie z punktem 2.36 OPZ
 dla klimatyzatorów z punktu 2.25 OPZ
dach 1N</t>
    </r>
    <r>
      <rPr>
        <sz val="10"/>
        <rFont val="Arial CE"/>
        <family val="2"/>
      </rPr>
      <t xml:space="preserve">
"… wykonanie instalacji elektrycznej zasilającej dobrane jednostki klimatyzacji …"</t>
    </r>
  </si>
  <si>
    <r>
      <rPr>
        <b/>
        <sz val="10"/>
        <rFont val="Arial CE"/>
        <family val="0"/>
      </rPr>
      <t>Rozbudowa systemu kontroli dostępu „SKD”  - zgodnie z punktem 2.30 OPZ
3N-3.3 + Winda</t>
    </r>
    <r>
      <rPr>
        <sz val="10"/>
        <rFont val="Arial CE"/>
        <family val="2"/>
      </rPr>
      <t xml:space="preserve">
"… wykonanie dodatkowych punktów dostępowych dla obsługi technicznej w windach ... oraz przy drzwiach przystankowych wskazanych w zestawieniu …"</t>
    </r>
  </si>
  <si>
    <r>
      <rPr>
        <b/>
        <sz val="10"/>
        <rFont val="Arial CE"/>
        <family val="0"/>
      </rPr>
      <t>Rozbudowa systemu kontroli dostępu „SKD”  - zgodnie z punktem 2.30 OPZ
poz.+7,48 + kabina</t>
    </r>
    <r>
      <rPr>
        <sz val="10"/>
        <rFont val="Arial CE"/>
        <family val="2"/>
      </rPr>
      <t xml:space="preserve">
"… wykonanie dodatkowych punktów dostępowych dla obsługi technicznej w windach ... oraz przy drzwiach przystankowych wskazanych w zestawieniu …"</t>
    </r>
  </si>
  <si>
    <r>
      <rPr>
        <b/>
        <sz val="10"/>
        <rFont val="Arial CE"/>
        <family val="0"/>
      </rPr>
      <t>Dodatkowe ogrzewanie elektryczne w pomieszczeniu 3N-1.10 poz. +1 (+3,57)</t>
    </r>
    <r>
      <rPr>
        <sz val="10"/>
        <rFont val="Arial CE"/>
        <family val="2"/>
      </rPr>
      <t xml:space="preserve">
Dostawa i montaż grzejnika elektrycznego o mocy 1 kW. Doprowadzić zasilanie do grzejnika. Ustalić z branżą elektryczną zasilanie grzejnika. Wykonać pomiary elektryczne.</t>
    </r>
  </si>
  <si>
    <r>
      <rPr>
        <b/>
        <sz val="10"/>
        <rFont val="Arial CE"/>
        <family val="0"/>
      </rPr>
      <t>Doposażenie pomieszczeń w układy klimatyzacji w pomieszczeniach budynku N3 poz. 0, +1,+2 - zgodnie z punktem 2.25 OPZ</t>
    </r>
    <r>
      <rPr>
        <sz val="10"/>
        <rFont val="Arial CE"/>
        <family val="2"/>
      </rPr>
      <t xml:space="preserve">
"… dobór, dostarczenie i zamontowanie klimatyzatorów typu split lub multisplit z funkcją chłodzenia i grzania, do skomunikowania z systemem BMS.  ..."</t>
    </r>
  </si>
  <si>
    <r>
      <rPr>
        <b/>
        <sz val="10"/>
        <rFont val="Arial CE"/>
        <family val="0"/>
      </rPr>
      <t>Doposażenie pomieszczeń w układy klimatyzacji w pomieszczeniach budynku N1 poz. +1,+2,+3, +4 - zgodnie z punktem 2.26 OPZ</t>
    </r>
    <r>
      <rPr>
        <sz val="10"/>
        <rFont val="Arial CE"/>
        <family val="2"/>
      </rPr>
      <t xml:space="preserve">
"… dobór, dostarczenie i zamontowanie klimatyzatorów typu split lub multisplit z funkcją chłodzenia i grzania, do skomunikowania z systemem BMS. ..."</t>
    </r>
  </si>
  <si>
    <t>Z-m24</t>
  </si>
  <si>
    <r>
      <rPr>
        <b/>
        <sz val="10"/>
        <rFont val="Arial CE"/>
        <family val="0"/>
      </rPr>
      <t>Instalacja elektryczna pod klimatyzatory   - zgodnie z punktem 2.36 OPZ
 dla klimatyzatorów z punktu 2.11 OPZ</t>
    </r>
    <r>
      <rPr>
        <sz val="10"/>
        <rFont val="Arial CE"/>
        <family val="2"/>
      </rPr>
      <t xml:space="preserve">
"… wykonanie instalacji elektrycznej zasilającej dobrane jednostki klimatyzacji …"</t>
    </r>
  </si>
  <si>
    <t>Wykonanie klimatyzacji dla pomieszczeń na poz. +4, poz. +1 Zmiękczalni  - zgodnie z punktem 2.11 OPZ
"… dobranie jednostki klimatyzacyjnej typu multisplit lub inne rozwiązanie klimatyzacyjne dla pomieszczeń na poziomie +4 Zmiękczalni od strony północnej …"</t>
  </si>
  <si>
    <r>
      <rPr>
        <b/>
        <sz val="10"/>
        <rFont val="Arial CE"/>
        <family val="0"/>
      </rPr>
      <t>Klimatyzacja w pomieszczeniu 1.16 poz. +1 (4,50) w budynku Rozdzielni - zgodnie z punktem 2.18 OPZ</t>
    </r>
    <r>
      <rPr>
        <sz val="10"/>
        <rFont val="Arial CE"/>
        <family val="2"/>
      </rPr>
      <t xml:space="preserve">
"… dobór, dostarczenie i zamontowanie klimatyzatora typu split z funkcją chłodzenia, celem chłodzenia pomieszczenia i utrzymywania niskiej temperatury poniżej 20°C; do skomunikowania z systemem BMS.  ..."</t>
    </r>
  </si>
  <si>
    <t>Winda P15E2311</t>
  </si>
  <si>
    <r>
      <rPr>
        <b/>
        <sz val="10"/>
        <rFont val="Arial CE"/>
        <family val="0"/>
      </rPr>
      <t xml:space="preserve">Wymiana zamków elektromagnetycznych w drzwiach zewnętrznych Rozdzielnia  - zgodnie z punktem 2.33 OPZ   
KL.sch.strona wschodnia przy windach Nr P15E2318 i P15E2319 </t>
    </r>
    <r>
      <rPr>
        <sz val="10"/>
        <rFont val="Arial CE"/>
        <family val="2"/>
      </rPr>
      <t xml:space="preserve">   
"… Zadaniem wykonawcy jest wymieniana elektrozamków rewersyjnych na elektrozaczepy górne przy drzwiach na poziomie 0,00 Rozdzielni ..."</t>
    </r>
  </si>
  <si>
    <r>
      <rPr>
        <b/>
        <sz val="10"/>
        <rFont val="Arial CE"/>
        <family val="0"/>
      </rPr>
      <t>Wymiana zamków elektromagnetycznych w drzwiach zewnętrznych Rozdzielnia  - zgodnie z punktem 2.33 OPZ   
Drzwi zewnętrzne</t>
    </r>
    <r>
      <rPr>
        <sz val="10"/>
        <rFont val="Arial CE"/>
        <family val="2"/>
      </rPr>
      <t xml:space="preserve"> 
"… Zadaniem wykonawcy jest wymieniana elektrozamków rewersyjnych na elektrozaczepy górne przy drzwiach na poziomie 0,00 Rozdzielni ..."</t>
    </r>
  </si>
  <si>
    <r>
      <rPr>
        <b/>
        <sz val="10"/>
        <rFont val="Arial CE"/>
        <family val="0"/>
      </rPr>
      <t>Wykonanie deflektora na wylocie kanału tłocznego na zraszalniki w budynku Chłodni   - zgodnie z punktem 2.28 OPZ</t>
    </r>
    <r>
      <rPr>
        <sz val="10"/>
        <rFont val="Arial CE"/>
        <family val="2"/>
      </rPr>
      <t xml:space="preserve">
"… wykonanie deflektora na wylocie kanału tłocznego korycie wodnym zraszalników w budynku Chłodni …"</t>
    </r>
  </si>
  <si>
    <r>
      <rPr>
        <b/>
        <sz val="10"/>
        <rFont val="Arial CE"/>
        <family val="0"/>
      </rPr>
      <t>Zbiorniki nr 37 (ZB8)  - zgodnie z punktem 2.43 OPZ</t>
    </r>
    <r>
      <rPr>
        <sz val="10"/>
        <rFont val="Arial CE"/>
        <family val="2"/>
      </rPr>
      <t xml:space="preserve">
"… dostarczenie i obłożenie płytami granitowymi ... zbiornika nr 37 (ZB8). ... Ilość do obłożenia (dwie strony) około: 2,5 + 11= 13,5 m2 …"</t>
    </r>
  </si>
  <si>
    <r>
      <rPr>
        <b/>
        <sz val="10"/>
        <rFont val="Arial CE"/>
        <family val="0"/>
      </rPr>
      <t>Zbiorniki nr 37 (ZB8)  - zgodnie z punktem 2.43 OPZ</t>
    </r>
    <r>
      <rPr>
        <sz val="10"/>
        <rFont val="Arial CE"/>
        <family val="2"/>
      </rPr>
      <t xml:space="preserve">
"… uzupełnienie dwóch słupków ze stali nierdzewnej o elementy zagradzające z pręta Ø 20 uniemożliwiające wejście dzieci na zewnątrz balustrady …"</t>
    </r>
  </si>
  <si>
    <r>
      <rPr>
        <b/>
        <sz val="10"/>
        <rFont val="Arial CE"/>
        <family val="0"/>
      </rPr>
      <t>Zbiorniki Fontanny  - zgodnie z punktem 2.43 OPZ</t>
    </r>
    <r>
      <rPr>
        <sz val="10"/>
        <rFont val="Arial CE"/>
        <family val="2"/>
      </rPr>
      <t xml:space="preserve">
"… uzupełnienie dwóch słupków ze stali nierdzewnej o elementy zagradzające z pręta Ø 20 uniemożliwiające wejście dzieci na zewnątrz balustrady …"</t>
    </r>
  </si>
  <si>
    <r>
      <rPr>
        <b/>
        <sz val="10"/>
        <rFont val="Arial CE"/>
        <family val="0"/>
      </rPr>
      <t>Wykonać obudowę 4 klimakonwektorów sufitowych  - zgodnie z punktem 2.19 OPZ</t>
    </r>
    <r>
      <rPr>
        <sz val="10"/>
        <rFont val="Arial CE"/>
        <family val="2"/>
      </rPr>
      <t xml:space="preserve">
"… wykonanie obudowy blaszanej (np. aluminiowej) 4 klimakonwektorów sufitowych Aermec FCL64 ... w standardzie oblachowań już istniejących na obiekcie …"</t>
    </r>
  </si>
  <si>
    <r>
      <rPr>
        <b/>
        <sz val="10"/>
        <rFont val="Arial CE"/>
        <family val="0"/>
      </rPr>
      <t>Rozbudowa systemu kontroli dostępu „SKD”  - zgodnie z punktem 2.30 OPZ
drzwi D8</t>
    </r>
    <r>
      <rPr>
        <sz val="10"/>
        <rFont val="Arial CE"/>
        <family val="2"/>
      </rPr>
      <t xml:space="preserve">
"… wykonanie dodatkowych punktów dostępowych dla obsługi technicznej w windach ... oraz przy drzwiach przystankowych wskazanych w zestawieniu …"</t>
    </r>
  </si>
  <si>
    <r>
      <rPr>
        <b/>
        <sz val="10"/>
        <rFont val="Arial CE"/>
        <family val="0"/>
      </rPr>
      <t>Rozbudowa systemu kontroli dostępu „SKD”  - zgodnie z punktem 2.30 OPZ
drzwi DP19 (p.poż)</t>
    </r>
    <r>
      <rPr>
        <sz val="10"/>
        <rFont val="Arial CE"/>
        <family val="2"/>
      </rPr>
      <t xml:space="preserve">
"… wykonanie dodatkowych punktów dostępowych dla obsługi technicznej w windach ... oraz przy drzwiach przystankowych wskazanych w zestawieniu …"</t>
    </r>
  </si>
  <si>
    <r>
      <rPr>
        <b/>
        <sz val="10"/>
        <rFont val="Arial CE"/>
        <family val="0"/>
      </rPr>
      <t>Rozbudowa systemu kontroli dostępu „SKD”  - zgodnie z punktem 2.30 OPZ
drzwi DP6 (p.poż)</t>
    </r>
    <r>
      <rPr>
        <sz val="10"/>
        <rFont val="Arial CE"/>
        <family val="2"/>
      </rPr>
      <t xml:space="preserve">
"… wykonanie dodatkowych punktów dostępowych dla obsługi technicznej w windach ... oraz przy drzwiach przystankowych wskazanych w zestawieniu …"</t>
    </r>
  </si>
  <si>
    <t>--------------------------------------------------------------------------------------</t>
  </si>
  <si>
    <r>
      <rPr>
        <b/>
        <sz val="10"/>
        <rFont val="Arial CE"/>
        <family val="0"/>
      </rPr>
      <t>Rozbudowa systemu kontroli dostępu „SKD”  - zgodnie z punktem 2.30 OPZ
drzwi DP11 (p.poż)</t>
    </r>
    <r>
      <rPr>
        <sz val="10"/>
        <rFont val="Arial CE"/>
        <family val="2"/>
      </rPr>
      <t xml:space="preserve">
"… wykonanie dodatkowych punktów dostępowych dla obsługi technicznej w windach ... oraz przy drzwiach przystankowych wskazanych w zestawieniu …"</t>
    </r>
  </si>
  <si>
    <r>
      <rPr>
        <b/>
        <sz val="10"/>
        <rFont val="Arial CE"/>
        <family val="0"/>
      </rPr>
      <t>Rozbudowa systemu kontroli dostępu „SKD”  - zgodnie z punktem 2.30 OPZ
drzwi DP8 (p.poż) do Z-1.6</t>
    </r>
    <r>
      <rPr>
        <sz val="10"/>
        <rFont val="Arial CE"/>
        <family val="2"/>
      </rPr>
      <t xml:space="preserve">
"… wykonanie dodatkowych punktów dostępowych dla obsługi technicznej w windach ... oraz przy drzwiach przystankowych wskazanych w zestawieniu …"</t>
    </r>
  </si>
  <si>
    <r>
      <rPr>
        <b/>
        <sz val="10"/>
        <rFont val="Arial CE"/>
        <family val="0"/>
      </rPr>
      <t>Rozbudowa systemu kontroli dostępu „SKD”  - zgodnie z punktem 2.30 OPZ
drzwi DP18 (p.poż)</t>
    </r>
    <r>
      <rPr>
        <sz val="10"/>
        <rFont val="Arial CE"/>
        <family val="2"/>
      </rPr>
      <t xml:space="preserve">
"… wykonanie dodatkowych punktów dostępowych dla obsługi technicznej w windach ... oraz przy drzwiach przystankowych wskazanych w zestawieniu …"</t>
    </r>
  </si>
  <si>
    <r>
      <rPr>
        <b/>
        <sz val="10"/>
        <rFont val="Arial CE"/>
        <family val="0"/>
      </rPr>
      <t>Rozbudowa systemu kontroli dostępu „SKD”  - zgodnie z punktem 2.30 OPZ
drzwi Ds.-5 (p.poż)</t>
    </r>
    <r>
      <rPr>
        <sz val="10"/>
        <rFont val="Arial CE"/>
        <family val="2"/>
      </rPr>
      <t xml:space="preserve">
"… wykonanie dodatkowych punktów dostępowych dla obsługi technicznej w windach ... oraz przy drzwiach przystankowych wskazanych w zestawieniu …"</t>
    </r>
  </si>
  <si>
    <r>
      <rPr>
        <b/>
        <sz val="10"/>
        <rFont val="Arial CE"/>
        <family val="0"/>
      </rPr>
      <t>Rozbudowa systemu kontroli dostępu „SKD”  - zgodnie z punktem 2.30 OPZ
drzwi Da7 (p.poż)</t>
    </r>
    <r>
      <rPr>
        <sz val="10"/>
        <rFont val="Arial CE"/>
        <family val="2"/>
      </rPr>
      <t xml:space="preserve">
"… wykonanie dodatkowych punktów dostępowych dla obsługi technicznej w windach ... oraz przy drzwiach przystankowych wskazanych w zestawieniu …"</t>
    </r>
  </si>
  <si>
    <t>ZESTAWIENIE ZBIORCZE - ZADANIE 2</t>
  </si>
  <si>
    <t>-</t>
  </si>
  <si>
    <r>
      <rPr>
        <b/>
        <sz val="10"/>
        <rFont val="Arial CE"/>
        <family val="0"/>
      </rPr>
      <t>Wykonanie klimatyzacji dla pomieszczeń na poz. +4, poz. +1 Zmiękczalni  - zgodnie z punktem 2.11 OPZ</t>
    </r>
    <r>
      <rPr>
        <sz val="10"/>
        <rFont val="Arial CE"/>
        <family val="2"/>
      </rPr>
      <t xml:space="preserve">
"… dobranie jednostki klimatyzacyjnej typu multisplit lub inne rozwiązanie klimatyzacyjne dla pomieszczeń na ...oraz poz. +1 Zmiękczalni (Z-1.3) …"</t>
    </r>
  </si>
  <si>
    <t>-------------------------------------------------------------------------------------------------------------------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</si>
</sst>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2"/>
    </font>
    <font>
      <sz val="11"/>
      <color indexed="55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b/>
      <sz val="11"/>
      <color indexed="55"/>
      <name val="Calibri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47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4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9" fillId="0" borderId="13" xfId="0" applyFont="1" applyBorder="1" applyAlignment="1">
      <alignment horizontal="right"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Alignment="1">
      <alignment/>
    </xf>
    <xf numFmtId="0" fontId="0" fillId="0" borderId="17" xfId="0" applyFont="1" applyFill="1" applyBorder="1" applyAlignment="1">
      <alignment horizontal="left" vertical="center" wrapText="1"/>
    </xf>
    <xf numFmtId="4" fontId="2" fillId="0" borderId="18" xfId="0" applyNumberFormat="1" applyFont="1" applyBorder="1" applyAlignment="1">
      <alignment/>
    </xf>
    <xf numFmtId="0" fontId="0" fillId="0" borderId="0" xfId="54" applyFont="1" applyFill="1" applyAlignment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0" fillId="0" borderId="17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4" fontId="0" fillId="0" borderId="0" xfId="54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" fontId="0" fillId="0" borderId="0" xfId="5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 horizontal="left" vertical="top" wrapText="1"/>
    </xf>
    <xf numFmtId="0" fontId="2" fillId="0" borderId="0" xfId="54" applyFont="1" applyFill="1" applyAlignment="1">
      <alignment horizontal="left" vertical="center"/>
      <protection/>
    </xf>
    <xf numFmtId="0" fontId="0" fillId="0" borderId="0" xfId="54" applyFont="1" applyFill="1">
      <alignment/>
      <protection/>
    </xf>
    <xf numFmtId="4" fontId="0" fillId="0" borderId="0" xfId="54" applyNumberFormat="1" applyFont="1" applyFill="1">
      <alignment/>
      <protection/>
    </xf>
    <xf numFmtId="2" fontId="0" fillId="0" borderId="0" xfId="54" applyNumberFormat="1" applyFont="1" applyFill="1">
      <alignment/>
      <protection/>
    </xf>
    <xf numFmtId="0" fontId="0" fillId="0" borderId="17" xfId="54" applyFont="1" applyFill="1" applyBorder="1">
      <alignment/>
      <protection/>
    </xf>
    <xf numFmtId="4" fontId="4" fillId="0" borderId="17" xfId="54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4" fontId="2" fillId="0" borderId="0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0" fillId="0" borderId="17" xfId="0" applyFont="1" applyFill="1" applyBorder="1" applyAlignment="1">
      <alignment vertical="center" wrapText="1"/>
    </xf>
    <xf numFmtId="49" fontId="0" fillId="0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Fill="1" applyAlignment="1">
      <alignment horizontal="left" vertical="justify"/>
    </xf>
    <xf numFmtId="49" fontId="0" fillId="0" borderId="17" xfId="0" applyNumberFormat="1" applyFont="1" applyFill="1" applyBorder="1" applyAlignment="1">
      <alignment horizontal="left" vertical="justify" wrapText="1"/>
    </xf>
    <xf numFmtId="0" fontId="0" fillId="0" borderId="0" xfId="0" applyFont="1" applyFill="1" applyAlignment="1">
      <alignment horizontal="left" vertical="justify" wrapText="1"/>
    </xf>
    <xf numFmtId="0" fontId="0" fillId="0" borderId="0" xfId="0" applyFont="1" applyFill="1" applyAlignment="1">
      <alignment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vertical="center" wrapText="1"/>
    </xf>
    <xf numFmtId="4" fontId="0" fillId="0" borderId="17" xfId="54" applyNumberFormat="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 wrapText="1"/>
    </xf>
    <xf numFmtId="0" fontId="0" fillId="0" borderId="17" xfId="54" applyFont="1" applyFill="1" applyBorder="1" applyAlignment="1">
      <alignment vertical="center"/>
      <protection/>
    </xf>
    <xf numFmtId="4" fontId="4" fillId="0" borderId="17" xfId="54" applyNumberFormat="1" applyFont="1" applyFill="1" applyBorder="1">
      <alignment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7" xfId="54" applyFont="1" applyFill="1" applyBorder="1" applyAlignment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2" fontId="0" fillId="0" borderId="17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2" fontId="0" fillId="0" borderId="17" xfId="0" applyNumberFormat="1" applyFont="1" applyFill="1" applyBorder="1" applyAlignment="1" quotePrefix="1">
      <alignment horizontal="center" vertical="center" wrapText="1"/>
    </xf>
    <xf numFmtId="49" fontId="0" fillId="0" borderId="17" xfId="0" applyNumberFormat="1" applyFont="1" applyFill="1" applyBorder="1" applyAlignment="1">
      <alignment horizontal="left" vertical="justify" wrapText="1"/>
    </xf>
    <xf numFmtId="0" fontId="0" fillId="0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2" fontId="0" fillId="0" borderId="17" xfId="54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54" applyFont="1" applyBorder="1" applyAlignment="1">
      <alignment horizontal="center" vertical="center"/>
      <protection/>
    </xf>
    <xf numFmtId="0" fontId="2" fillId="0" borderId="29" xfId="54" applyFont="1" applyBorder="1" applyAlignment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ableStyleLight1" xfId="54"/>
    <cellStyle name="TableStyleLight1 2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B1:G44"/>
  <sheetViews>
    <sheetView tabSelected="1" view="pageBreakPreview" zoomScale="85" zoomScaleNormal="85" zoomScaleSheetLayoutView="85" zoomScalePageLayoutView="0" workbookViewId="0" topLeftCell="A1">
      <selection activeCell="H31" sqref="H31"/>
    </sheetView>
  </sheetViews>
  <sheetFormatPr defaultColWidth="9.00390625" defaultRowHeight="12.75"/>
  <cols>
    <col min="1" max="1" width="8.875" style="8" customWidth="1"/>
    <col min="2" max="2" width="8.75390625" style="32" customWidth="1"/>
    <col min="3" max="3" width="55.875" style="0" customWidth="1"/>
    <col min="4" max="4" width="19.25390625" style="0" customWidth="1"/>
    <col min="5" max="6" width="8.75390625" style="0" customWidth="1"/>
    <col min="7" max="7" width="15.625" style="0" customWidth="1"/>
    <col min="8" max="16384" width="8.75390625" style="0" customWidth="1"/>
  </cols>
  <sheetData>
    <row r="1" ht="12.75">
      <c r="C1" t="s">
        <v>400</v>
      </c>
    </row>
    <row r="2" ht="13.5" thickBot="1"/>
    <row r="3" spans="2:4" ht="12.75">
      <c r="B3" s="88" t="s">
        <v>30</v>
      </c>
      <c r="C3" s="90" t="s">
        <v>1</v>
      </c>
      <c r="D3" s="92" t="s">
        <v>20</v>
      </c>
    </row>
    <row r="4" spans="2:4" ht="13.5" thickBot="1">
      <c r="B4" s="89"/>
      <c r="C4" s="91"/>
      <c r="D4" s="93"/>
    </row>
    <row r="5" spans="2:4" ht="12.75">
      <c r="B5" s="33">
        <v>1</v>
      </c>
      <c r="C5" s="1" t="s">
        <v>21</v>
      </c>
      <c r="D5" s="5">
        <f>Kotłownia!H10</f>
        <v>0</v>
      </c>
    </row>
    <row r="6" spans="2:4" ht="12.75">
      <c r="B6" s="33">
        <v>2</v>
      </c>
      <c r="C6" s="1" t="s">
        <v>22</v>
      </c>
      <c r="D6" s="6">
        <f>Pompownia!H12</f>
        <v>0</v>
      </c>
    </row>
    <row r="7" spans="2:4" ht="12.75">
      <c r="B7" s="33">
        <v>3</v>
      </c>
      <c r="C7" s="1" t="s">
        <v>23</v>
      </c>
      <c r="D7" s="6">
        <f>Maszynownia!H9</f>
        <v>0</v>
      </c>
    </row>
    <row r="8" spans="2:7" ht="12.75">
      <c r="B8" s="33">
        <v>4</v>
      </c>
      <c r="C8" s="2" t="s">
        <v>24</v>
      </c>
      <c r="D8" s="6">
        <f>Zmiękczalnia!H31</f>
        <v>0</v>
      </c>
      <c r="G8" s="8"/>
    </row>
    <row r="9" spans="2:7" ht="12.75">
      <c r="B9" s="33">
        <v>5</v>
      </c>
      <c r="C9" s="2" t="s">
        <v>25</v>
      </c>
      <c r="D9" s="6">
        <f>Chłodnia!H14</f>
        <v>0</v>
      </c>
      <c r="G9" s="8"/>
    </row>
    <row r="10" spans="2:7" ht="12.75">
      <c r="B10" s="33">
        <v>6</v>
      </c>
      <c r="C10" s="2" t="s">
        <v>26</v>
      </c>
      <c r="D10" s="6">
        <f>Rozdzielnia!H50</f>
        <v>0</v>
      </c>
      <c r="G10" s="8"/>
    </row>
    <row r="11" spans="2:7" ht="12.75">
      <c r="B11" s="33">
        <v>7</v>
      </c>
      <c r="C11" s="2" t="s">
        <v>27</v>
      </c>
      <c r="D11" s="6">
        <f>Rozbudowa!H51</f>
        <v>0</v>
      </c>
      <c r="G11" s="8"/>
    </row>
    <row r="12" spans="2:7" ht="12.75">
      <c r="B12" s="33">
        <v>8</v>
      </c>
      <c r="C12" s="2" t="s">
        <v>28</v>
      </c>
      <c r="D12" s="6">
        <f>'Tereny zewnętrzne'!H12</f>
        <v>0</v>
      </c>
      <c r="G12" s="8"/>
    </row>
    <row r="13" spans="2:7" ht="13.5" thickBot="1">
      <c r="B13" s="34">
        <v>9</v>
      </c>
      <c r="C13" s="3" t="s">
        <v>29</v>
      </c>
      <c r="D13" s="7">
        <f>ogólne!H8</f>
        <v>0</v>
      </c>
      <c r="G13" s="8"/>
    </row>
    <row r="14" spans="2:7" ht="15.75" thickBot="1">
      <c r="B14" s="35"/>
      <c r="C14" s="4" t="s">
        <v>35</v>
      </c>
      <c r="D14" s="10">
        <f>SUM(D5:D13)</f>
        <v>0</v>
      </c>
      <c r="G14" s="8"/>
    </row>
    <row r="15" spans="3:7" ht="18.75" customHeight="1" thickBot="1">
      <c r="C15" s="44" t="s">
        <v>34</v>
      </c>
      <c r="D15" s="39">
        <f>D14*0.23</f>
        <v>0</v>
      </c>
      <c r="G15" s="8"/>
    </row>
    <row r="16" spans="3:7" ht="18.75" customHeight="1">
      <c r="C16" s="45" t="s">
        <v>36</v>
      </c>
      <c r="D16" s="38">
        <f>D14+D15</f>
        <v>0</v>
      </c>
      <c r="G16" s="8"/>
    </row>
    <row r="17" ht="12.75">
      <c r="G17" s="8"/>
    </row>
    <row r="36" ht="12.75">
      <c r="E36" s="8"/>
    </row>
    <row r="37" ht="12.75">
      <c r="E37" s="8"/>
    </row>
    <row r="38" ht="12.75">
      <c r="E38" s="8"/>
    </row>
    <row r="39" ht="12.75">
      <c r="E39" s="8"/>
    </row>
    <row r="40" ht="12.75">
      <c r="E40" s="8"/>
    </row>
    <row r="41" ht="12.75">
      <c r="E41" s="8"/>
    </row>
    <row r="42" ht="12.75">
      <c r="E42" s="8"/>
    </row>
    <row r="43" ht="12.75">
      <c r="E43" s="8"/>
    </row>
    <row r="44" ht="12.75">
      <c r="E44" s="8"/>
    </row>
  </sheetData>
  <sheetProtection/>
  <mergeCells count="3">
    <mergeCell ref="B3:B4"/>
    <mergeCell ref="C3:C4"/>
    <mergeCell ref="D3:D4"/>
  </mergeCells>
  <printOptions/>
  <pageMargins left="0.7" right="0.7" top="0.75" bottom="0.75" header="0.511805555555555" footer="0.511805555555555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H8"/>
  <sheetViews>
    <sheetView view="pageBreakPreview" zoomScale="60" zoomScaleNormal="70" zoomScalePageLayoutView="0" workbookViewId="0" topLeftCell="A1">
      <pane ySplit="3" topLeftCell="A4" activePane="bottomLeft" state="frozen"/>
      <selection pane="topLeft" activeCell="A1" sqref="A1"/>
      <selection pane="bottomLeft" activeCell="R18" sqref="R18"/>
    </sheetView>
  </sheetViews>
  <sheetFormatPr defaultColWidth="8.875" defaultRowHeight="12.75"/>
  <cols>
    <col min="1" max="1" width="8.75390625" style="16" customWidth="1"/>
    <col min="2" max="2" width="8.875" style="17" customWidth="1"/>
    <col min="3" max="3" width="11.375" style="19" customWidth="1"/>
    <col min="4" max="6" width="8.875" style="17" customWidth="1"/>
    <col min="7" max="7" width="80.25390625" style="20" customWidth="1"/>
    <col min="8" max="8" width="13.00390625" style="36" customWidth="1"/>
    <col min="9" max="16384" width="8.75390625" style="16" customWidth="1"/>
  </cols>
  <sheetData>
    <row r="1" spans="2:7" ht="12.75">
      <c r="B1" s="16"/>
      <c r="C1" s="16"/>
      <c r="D1" s="16"/>
      <c r="E1" s="16"/>
      <c r="F1" s="16"/>
      <c r="G1" s="16"/>
    </row>
    <row r="2" spans="2:7" ht="13.5" thickBot="1">
      <c r="B2" s="12" t="s">
        <v>19</v>
      </c>
      <c r="C2" s="16"/>
      <c r="D2" s="16"/>
      <c r="E2" s="16"/>
      <c r="F2" s="16"/>
      <c r="G2" s="16"/>
    </row>
    <row r="3" spans="2:8" ht="32.25" thickBot="1">
      <c r="B3" s="82" t="s">
        <v>0</v>
      </c>
      <c r="C3" s="83" t="s">
        <v>1</v>
      </c>
      <c r="D3" s="83" t="s">
        <v>2</v>
      </c>
      <c r="E3" s="84" t="s">
        <v>3</v>
      </c>
      <c r="F3" s="85" t="s">
        <v>4</v>
      </c>
      <c r="G3" s="86" t="s">
        <v>5</v>
      </c>
      <c r="H3" s="87" t="s">
        <v>14</v>
      </c>
    </row>
    <row r="4" spans="2:8" ht="78.75" customHeight="1">
      <c r="B4" s="42" t="s">
        <v>152</v>
      </c>
      <c r="C4" s="13" t="s">
        <v>153</v>
      </c>
      <c r="D4" s="42" t="s">
        <v>7</v>
      </c>
      <c r="E4" s="42" t="s">
        <v>154</v>
      </c>
      <c r="F4" s="42" t="s">
        <v>154</v>
      </c>
      <c r="G4" s="9" t="s">
        <v>156</v>
      </c>
      <c r="H4" s="76"/>
    </row>
    <row r="5" spans="2:8" ht="12.75">
      <c r="B5" s="43"/>
      <c r="C5" s="13"/>
      <c r="D5" s="42"/>
      <c r="E5" s="42"/>
      <c r="F5" s="42"/>
      <c r="G5" s="9"/>
      <c r="H5" s="18"/>
    </row>
    <row r="8" ht="12.75">
      <c r="H8" s="37">
        <f>SUM(H4:H7)</f>
        <v>0</v>
      </c>
    </row>
  </sheetData>
  <sheetProtection/>
  <printOptions/>
  <pageMargins left="0.708333333333333" right="0.708333333333333" top="0.747916666666667" bottom="0.747916666666667" header="0.511805555555555" footer="0.315277777777778"/>
  <pageSetup fitToHeight="0" fitToWidth="1" horizontalDpi="600" verticalDpi="600" orientation="portrait" paperSize="9" scale="5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H11"/>
  <sheetViews>
    <sheetView view="pageBreakPreview" zoomScaleNormal="55" zoomScaleSheetLayoutView="100" zoomScalePageLayoutView="0" workbookViewId="0" topLeftCell="A1">
      <pane ySplit="3" topLeftCell="A4" activePane="bottomLeft" state="frozen"/>
      <selection pane="topLeft" activeCell="B1" sqref="B1"/>
      <selection pane="bottomLeft" activeCell="B3" sqref="B3:H3"/>
    </sheetView>
  </sheetViews>
  <sheetFormatPr defaultColWidth="8.875" defaultRowHeight="12.75"/>
  <cols>
    <col min="1" max="1" width="8.75390625" style="16" customWidth="1"/>
    <col min="2" max="5" width="8.875" style="17" customWidth="1"/>
    <col min="6" max="6" width="8.875" style="19" customWidth="1"/>
    <col min="7" max="7" width="70.625" style="20" customWidth="1"/>
    <col min="8" max="8" width="9.25390625" style="17" customWidth="1"/>
    <col min="9" max="16384" width="8.75390625" style="16" customWidth="1"/>
  </cols>
  <sheetData>
    <row r="1" spans="2:7" ht="12.75">
      <c r="B1" s="16"/>
      <c r="C1" s="16"/>
      <c r="D1" s="16"/>
      <c r="E1" s="16"/>
      <c r="F1" s="16"/>
      <c r="G1" s="69"/>
    </row>
    <row r="2" spans="2:7" ht="13.5" thickBot="1">
      <c r="B2" s="12" t="s">
        <v>31</v>
      </c>
      <c r="C2" s="16"/>
      <c r="D2" s="16"/>
      <c r="E2" s="16"/>
      <c r="F2" s="16"/>
      <c r="G2" s="69"/>
    </row>
    <row r="3" spans="2:8" ht="32.25" thickBot="1">
      <c r="B3" s="82" t="s">
        <v>0</v>
      </c>
      <c r="C3" s="83" t="s">
        <v>1</v>
      </c>
      <c r="D3" s="83" t="s">
        <v>2</v>
      </c>
      <c r="E3" s="84" t="s">
        <v>3</v>
      </c>
      <c r="F3" s="85" t="s">
        <v>4</v>
      </c>
      <c r="G3" s="86" t="s">
        <v>5</v>
      </c>
      <c r="H3" s="87" t="s">
        <v>14</v>
      </c>
    </row>
    <row r="4" spans="2:8" s="58" customFormat="1" ht="89.25">
      <c r="B4" s="77" t="s">
        <v>45</v>
      </c>
      <c r="C4" s="77" t="s">
        <v>6</v>
      </c>
      <c r="D4" s="77" t="s">
        <v>357</v>
      </c>
      <c r="E4" s="78">
        <v>0</v>
      </c>
      <c r="F4" s="79"/>
      <c r="G4" s="80" t="s">
        <v>141</v>
      </c>
      <c r="H4" s="81"/>
    </row>
    <row r="5" spans="2:8" s="58" customFormat="1" ht="38.25">
      <c r="B5" s="63" t="s">
        <v>92</v>
      </c>
      <c r="C5" s="63" t="s">
        <v>6</v>
      </c>
      <c r="D5" s="63" t="s">
        <v>56</v>
      </c>
      <c r="E5" s="59">
        <v>29.52</v>
      </c>
      <c r="F5" s="57" t="s">
        <v>57</v>
      </c>
      <c r="G5" s="41" t="s">
        <v>157</v>
      </c>
      <c r="H5" s="75"/>
    </row>
    <row r="6" spans="2:8" s="58" customFormat="1" ht="63.75">
      <c r="B6" s="63" t="s">
        <v>93</v>
      </c>
      <c r="C6" s="63" t="s">
        <v>6</v>
      </c>
      <c r="D6" s="63" t="s">
        <v>58</v>
      </c>
      <c r="E6" s="59">
        <v>0</v>
      </c>
      <c r="F6" s="57"/>
      <c r="G6" s="41" t="s">
        <v>277</v>
      </c>
      <c r="H6" s="75"/>
    </row>
    <row r="7" spans="2:8" s="58" customFormat="1" ht="12.75">
      <c r="B7" s="63"/>
      <c r="C7" s="63"/>
      <c r="D7" s="63"/>
      <c r="E7" s="59"/>
      <c r="F7" s="57"/>
      <c r="G7" s="54"/>
      <c r="H7" s="63"/>
    </row>
    <row r="10" ht="12.75">
      <c r="H10" s="17">
        <f>SUM(H8:H9)</f>
        <v>0</v>
      </c>
    </row>
    <row r="11" ht="12.75">
      <c r="H11" s="15"/>
    </row>
  </sheetData>
  <sheetProtection/>
  <printOptions/>
  <pageMargins left="0.7086614173228347" right="0.7086614173228347" top="0.7480314960629921" bottom="0.7480314960629921" header="0.5118110236220472" footer="0.31496062992125984"/>
  <pageSetup fitToHeight="0" fitToWidth="1" horizontalDpi="600" verticalDpi="600" orientation="portrait" paperSize="9" scale="67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H13"/>
  <sheetViews>
    <sheetView view="pageBreakPreview" zoomScale="70" zoomScaleNormal="55" zoomScaleSheetLayoutView="70" zoomScalePageLayoutView="0" workbookViewId="0" topLeftCell="A1">
      <pane ySplit="3" topLeftCell="A4" activePane="bottomLeft" state="frozen"/>
      <selection pane="topLeft" activeCell="B1" sqref="B1"/>
      <selection pane="bottomLeft" activeCell="M4" sqref="M4:M5"/>
    </sheetView>
  </sheetViews>
  <sheetFormatPr defaultColWidth="8.875" defaultRowHeight="12.75"/>
  <cols>
    <col min="1" max="1" width="8.75390625" style="16" customWidth="1"/>
    <col min="2" max="5" width="8.875" style="17" customWidth="1"/>
    <col min="6" max="6" width="10.375" style="19" customWidth="1"/>
    <col min="7" max="7" width="64.00390625" style="20" customWidth="1"/>
    <col min="8" max="8" width="10.75390625" style="22" customWidth="1"/>
    <col min="9" max="16384" width="8.75390625" style="16" customWidth="1"/>
  </cols>
  <sheetData>
    <row r="1" spans="2:7" ht="12.75">
      <c r="B1" s="16"/>
      <c r="C1" s="16"/>
      <c r="D1" s="16"/>
      <c r="E1" s="16"/>
      <c r="F1" s="16"/>
      <c r="G1" s="16"/>
    </row>
    <row r="2" spans="2:7" ht="13.5" thickBot="1">
      <c r="B2" s="12" t="s">
        <v>32</v>
      </c>
      <c r="C2" s="16"/>
      <c r="D2" s="16"/>
      <c r="E2" s="16"/>
      <c r="F2" s="16"/>
      <c r="G2" s="16"/>
    </row>
    <row r="3" spans="2:8" ht="16.5" thickBot="1">
      <c r="B3" s="82" t="s">
        <v>0</v>
      </c>
      <c r="C3" s="83" t="s">
        <v>1</v>
      </c>
      <c r="D3" s="83" t="s">
        <v>2</v>
      </c>
      <c r="E3" s="84" t="s">
        <v>3</v>
      </c>
      <c r="F3" s="85" t="s">
        <v>4</v>
      </c>
      <c r="G3" s="86" t="s">
        <v>5</v>
      </c>
      <c r="H3" s="87" t="s">
        <v>14</v>
      </c>
    </row>
    <row r="4" spans="2:8" s="58" customFormat="1" ht="63.75">
      <c r="B4" s="63" t="s">
        <v>46</v>
      </c>
      <c r="C4" s="63" t="s">
        <v>8</v>
      </c>
      <c r="D4" s="63" t="s">
        <v>7</v>
      </c>
      <c r="E4" s="59">
        <v>0</v>
      </c>
      <c r="F4" s="57" t="s">
        <v>44</v>
      </c>
      <c r="G4" s="41" t="s">
        <v>145</v>
      </c>
      <c r="H4" s="23"/>
    </row>
    <row r="5" spans="2:8" s="58" customFormat="1" ht="76.5">
      <c r="B5" s="63" t="s">
        <v>47</v>
      </c>
      <c r="C5" s="63" t="s">
        <v>8</v>
      </c>
      <c r="D5" s="63" t="s">
        <v>7</v>
      </c>
      <c r="E5" s="59">
        <v>4.5</v>
      </c>
      <c r="F5" s="57" t="s">
        <v>43</v>
      </c>
      <c r="G5" s="41" t="s">
        <v>146</v>
      </c>
      <c r="H5" s="23"/>
    </row>
    <row r="6" spans="2:8" s="58" customFormat="1" ht="76.5">
      <c r="B6" s="63" t="s">
        <v>94</v>
      </c>
      <c r="C6" s="63" t="s">
        <v>8</v>
      </c>
      <c r="D6" s="63" t="s">
        <v>58</v>
      </c>
      <c r="E6" s="59">
        <v>0</v>
      </c>
      <c r="F6" s="57" t="s">
        <v>44</v>
      </c>
      <c r="G6" s="41" t="s">
        <v>392</v>
      </c>
      <c r="H6" s="74"/>
    </row>
    <row r="7" spans="2:8" s="58" customFormat="1" ht="76.5">
      <c r="B7" s="63" t="s">
        <v>95</v>
      </c>
      <c r="C7" s="63" t="s">
        <v>8</v>
      </c>
      <c r="D7" s="63" t="s">
        <v>58</v>
      </c>
      <c r="E7" s="59">
        <v>4.5</v>
      </c>
      <c r="F7" s="57" t="s">
        <v>43</v>
      </c>
      <c r="G7" s="41" t="s">
        <v>397</v>
      </c>
      <c r="H7" s="74"/>
    </row>
    <row r="8" spans="2:8" s="58" customFormat="1" ht="76.5">
      <c r="B8" s="63" t="s">
        <v>96</v>
      </c>
      <c r="C8" s="63" t="s">
        <v>8</v>
      </c>
      <c r="D8" s="63" t="s">
        <v>58</v>
      </c>
      <c r="E8" s="59">
        <v>19.96</v>
      </c>
      <c r="F8" s="57" t="s">
        <v>124</v>
      </c>
      <c r="G8" s="40" t="s">
        <v>265</v>
      </c>
      <c r="H8" s="31"/>
    </row>
    <row r="9" spans="2:8" s="58" customFormat="1" ht="12.75">
      <c r="B9" s="63"/>
      <c r="C9" s="63"/>
      <c r="D9" s="63"/>
      <c r="E9" s="59"/>
      <c r="F9" s="57"/>
      <c r="G9" s="54"/>
      <c r="H9" s="23"/>
    </row>
    <row r="12" ht="12.75">
      <c r="H12" s="17">
        <f>SUM(H8:H11)</f>
        <v>0</v>
      </c>
    </row>
    <row r="13" ht="12.75">
      <c r="H13" s="21"/>
    </row>
  </sheetData>
  <sheetProtection/>
  <printOptions/>
  <pageMargins left="0.708333333333333" right="0.708333333333333" top="0.747916666666667" bottom="0.747916666666667" header="0.511805555555555" footer="0.315277777777778"/>
  <pageSetup fitToHeight="0" fitToWidth="1" horizontalDpi="600" verticalDpi="600" orientation="portrait" paperSize="9" scale="6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H10"/>
  <sheetViews>
    <sheetView view="pageBreakPreview" zoomScale="90" zoomScaleNormal="7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G16" sqref="G16"/>
    </sheetView>
  </sheetViews>
  <sheetFormatPr defaultColWidth="8.875" defaultRowHeight="12.75"/>
  <cols>
    <col min="1" max="1" width="8.75390625" style="16" customWidth="1"/>
    <col min="2" max="5" width="8.875" style="17" customWidth="1"/>
    <col min="6" max="6" width="10.75390625" style="19" customWidth="1"/>
    <col min="7" max="7" width="82.00390625" style="20" customWidth="1"/>
    <col min="8" max="8" width="12.25390625" style="17" customWidth="1"/>
    <col min="9" max="16384" width="8.75390625" style="16" customWidth="1"/>
  </cols>
  <sheetData>
    <row r="1" spans="2:7" ht="12.75">
      <c r="B1" s="16"/>
      <c r="C1" s="16"/>
      <c r="D1" s="16"/>
      <c r="E1" s="16"/>
      <c r="F1" s="16"/>
      <c r="G1" s="69"/>
    </row>
    <row r="2" spans="2:7" ht="13.5" thickBot="1">
      <c r="B2" s="12" t="s">
        <v>33</v>
      </c>
      <c r="C2" s="16"/>
      <c r="D2" s="16"/>
      <c r="E2" s="16"/>
      <c r="F2" s="16"/>
      <c r="G2" s="69"/>
    </row>
    <row r="3" spans="2:8" ht="30" customHeight="1" thickBot="1">
      <c r="B3" s="82" t="s">
        <v>0</v>
      </c>
      <c r="C3" s="83" t="s">
        <v>1</v>
      </c>
      <c r="D3" s="83" t="s">
        <v>2</v>
      </c>
      <c r="E3" s="84" t="s">
        <v>3</v>
      </c>
      <c r="F3" s="85" t="s">
        <v>4</v>
      </c>
      <c r="G3" s="86" t="s">
        <v>5</v>
      </c>
      <c r="H3" s="87" t="s">
        <v>14</v>
      </c>
    </row>
    <row r="4" spans="2:8" s="58" customFormat="1" ht="51">
      <c r="B4" s="63" t="s">
        <v>301</v>
      </c>
      <c r="C4" s="63" t="s">
        <v>12</v>
      </c>
      <c r="D4" s="63" t="s">
        <v>7</v>
      </c>
      <c r="E4" s="59"/>
      <c r="F4" s="57" t="s">
        <v>140</v>
      </c>
      <c r="G4" s="41" t="s">
        <v>142</v>
      </c>
      <c r="H4" s="17"/>
    </row>
    <row r="5" spans="2:8" s="58" customFormat="1" ht="89.25">
      <c r="B5" s="63" t="s">
        <v>302</v>
      </c>
      <c r="C5" s="63" t="s">
        <v>12</v>
      </c>
      <c r="D5" s="63" t="s">
        <v>58</v>
      </c>
      <c r="E5" s="37">
        <v>0</v>
      </c>
      <c r="F5" s="57" t="s">
        <v>59</v>
      </c>
      <c r="G5" s="41" t="s">
        <v>252</v>
      </c>
      <c r="H5" s="74"/>
    </row>
    <row r="6" spans="2:8" s="58" customFormat="1" ht="12.75">
      <c r="B6" s="63"/>
      <c r="C6" s="63"/>
      <c r="D6" s="63"/>
      <c r="E6" s="59"/>
      <c r="F6" s="57"/>
      <c r="G6" s="14"/>
      <c r="H6" s="55"/>
    </row>
    <row r="9" ht="12.75">
      <c r="H9" s="17">
        <f>SUM(H7:H8)</f>
        <v>0</v>
      </c>
    </row>
    <row r="10" ht="12.75">
      <c r="H10" s="15"/>
    </row>
  </sheetData>
  <sheetProtection/>
  <printOptions/>
  <pageMargins left="0.708333333333333" right="0.708333333333333" top="0.747916666666667" bottom="0.747916666666667" header="0.511805555555555" footer="0.315277777777778"/>
  <pageSetup fitToHeight="0" fitToWidth="1" horizontalDpi="300" verticalDpi="300" orientation="portrait" paperSize="9" scale="59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H32"/>
  <sheetViews>
    <sheetView view="pageBreakPreview" zoomScaleNormal="70" zoomScaleSheetLayoutView="100" zoomScalePageLayoutView="0" workbookViewId="0" topLeftCell="A1">
      <pane ySplit="3" topLeftCell="A26" activePane="bottomLeft" state="frozen"/>
      <selection pane="topLeft" activeCell="A1" sqref="A1"/>
      <selection pane="bottomLeft" activeCell="L39" sqref="L39"/>
    </sheetView>
  </sheetViews>
  <sheetFormatPr defaultColWidth="8.875" defaultRowHeight="12.75"/>
  <cols>
    <col min="1" max="1" width="8.75390625" style="16" customWidth="1"/>
    <col min="2" max="5" width="8.875" style="17" customWidth="1"/>
    <col min="6" max="6" width="8.875" style="19" customWidth="1"/>
    <col min="7" max="7" width="69.75390625" style="20" customWidth="1"/>
    <col min="8" max="8" width="12.00390625" style="11" customWidth="1"/>
    <col min="9" max="16384" width="8.75390625" style="16" customWidth="1"/>
  </cols>
  <sheetData>
    <row r="1" spans="2:8" ht="12.75">
      <c r="B1" s="12" t="s">
        <v>13</v>
      </c>
      <c r="C1" s="16"/>
      <c r="D1" s="16"/>
      <c r="E1" s="16"/>
      <c r="F1" s="69"/>
      <c r="G1" s="69"/>
      <c r="H1" s="17"/>
    </row>
    <row r="2" spans="2:7" ht="13.5" thickBot="1">
      <c r="B2" s="16"/>
      <c r="C2" s="16"/>
      <c r="D2" s="16"/>
      <c r="E2" s="16"/>
      <c r="F2" s="69"/>
      <c r="G2" s="69"/>
    </row>
    <row r="3" spans="2:8" ht="32.25" thickBot="1">
      <c r="B3" s="82" t="s">
        <v>0</v>
      </c>
      <c r="C3" s="83" t="s">
        <v>1</v>
      </c>
      <c r="D3" s="83" t="s">
        <v>2</v>
      </c>
      <c r="E3" s="84" t="s">
        <v>3</v>
      </c>
      <c r="F3" s="85" t="s">
        <v>4</v>
      </c>
      <c r="G3" s="86" t="s">
        <v>5</v>
      </c>
      <c r="H3" s="87" t="s">
        <v>14</v>
      </c>
    </row>
    <row r="4" spans="2:8" s="58" customFormat="1" ht="51">
      <c r="B4" s="63" t="s">
        <v>48</v>
      </c>
      <c r="C4" s="63" t="s">
        <v>10</v>
      </c>
      <c r="D4" s="63" t="s">
        <v>42</v>
      </c>
      <c r="E4" s="63">
        <v>16.96</v>
      </c>
      <c r="F4" s="57" t="s">
        <v>41</v>
      </c>
      <c r="G4" s="40" t="s">
        <v>147</v>
      </c>
      <c r="H4" s="31"/>
    </row>
    <row r="5" spans="2:8" s="58" customFormat="1" ht="63.75">
      <c r="B5" s="63" t="s">
        <v>158</v>
      </c>
      <c r="C5" s="63" t="s">
        <v>10</v>
      </c>
      <c r="D5" s="65" t="s">
        <v>56</v>
      </c>
      <c r="E5" s="59">
        <v>13.9</v>
      </c>
      <c r="F5" s="66" t="s">
        <v>63</v>
      </c>
      <c r="G5" s="56" t="s">
        <v>381</v>
      </c>
      <c r="H5" s="31"/>
    </row>
    <row r="6" spans="2:8" s="58" customFormat="1" ht="76.5">
      <c r="B6" s="63" t="s">
        <v>283</v>
      </c>
      <c r="C6" s="63" t="s">
        <v>10</v>
      </c>
      <c r="D6" s="65" t="s">
        <v>58</v>
      </c>
      <c r="E6" s="59">
        <v>-2.5</v>
      </c>
      <c r="F6" s="66" t="s">
        <v>62</v>
      </c>
      <c r="G6" s="40" t="s">
        <v>366</v>
      </c>
      <c r="H6" s="55"/>
    </row>
    <row r="7" spans="2:8" s="58" customFormat="1" ht="76.5">
      <c r="B7" s="63" t="s">
        <v>284</v>
      </c>
      <c r="C7" s="63" t="s">
        <v>10</v>
      </c>
      <c r="D7" s="65" t="s">
        <v>58</v>
      </c>
      <c r="E7" s="59">
        <v>-2.5</v>
      </c>
      <c r="F7" s="66" t="s">
        <v>61</v>
      </c>
      <c r="G7" s="40" t="s">
        <v>366</v>
      </c>
      <c r="H7" s="55"/>
    </row>
    <row r="8" spans="2:8" s="58" customFormat="1" ht="76.5">
      <c r="B8" s="63" t="s">
        <v>285</v>
      </c>
      <c r="C8" s="63" t="s">
        <v>10</v>
      </c>
      <c r="D8" s="65" t="s">
        <v>58</v>
      </c>
      <c r="E8" s="59">
        <v>-2.5</v>
      </c>
      <c r="F8" s="66" t="s">
        <v>77</v>
      </c>
      <c r="G8" s="40" t="s">
        <v>366</v>
      </c>
      <c r="H8" s="31"/>
    </row>
    <row r="9" spans="2:8" s="58" customFormat="1" ht="102">
      <c r="B9" s="63" t="s">
        <v>286</v>
      </c>
      <c r="C9" s="63" t="s">
        <v>10</v>
      </c>
      <c r="D9" s="65" t="s">
        <v>58</v>
      </c>
      <c r="E9" s="59" t="s">
        <v>198</v>
      </c>
      <c r="F9" s="57" t="s">
        <v>195</v>
      </c>
      <c r="G9" s="40" t="s">
        <v>201</v>
      </c>
      <c r="H9" s="55"/>
    </row>
    <row r="10" spans="2:8" s="58" customFormat="1" ht="102">
      <c r="B10" s="63" t="s">
        <v>287</v>
      </c>
      <c r="C10" s="63" t="s">
        <v>10</v>
      </c>
      <c r="D10" s="65" t="s">
        <v>58</v>
      </c>
      <c r="E10" s="59">
        <v>0</v>
      </c>
      <c r="F10" s="57" t="s">
        <v>196</v>
      </c>
      <c r="G10" s="40" t="s">
        <v>202</v>
      </c>
      <c r="H10" s="55"/>
    </row>
    <row r="11" spans="2:8" s="58" customFormat="1" ht="102">
      <c r="B11" s="63" t="s">
        <v>288</v>
      </c>
      <c r="C11" s="63" t="s">
        <v>10</v>
      </c>
      <c r="D11" s="65" t="s">
        <v>58</v>
      </c>
      <c r="E11" s="59" t="s">
        <v>199</v>
      </c>
      <c r="F11" s="57" t="s">
        <v>197</v>
      </c>
      <c r="G11" s="40" t="s">
        <v>203</v>
      </c>
      <c r="H11" s="55"/>
    </row>
    <row r="12" spans="2:8" s="58" customFormat="1" ht="102">
      <c r="B12" s="63" t="s">
        <v>289</v>
      </c>
      <c r="C12" s="63" t="s">
        <v>10</v>
      </c>
      <c r="D12" s="65" t="s">
        <v>58</v>
      </c>
      <c r="E12" s="59" t="s">
        <v>200</v>
      </c>
      <c r="F12" s="57" t="s">
        <v>129</v>
      </c>
      <c r="G12" s="40" t="s">
        <v>204</v>
      </c>
      <c r="H12" s="55"/>
    </row>
    <row r="13" spans="2:8" s="58" customFormat="1" ht="102">
      <c r="B13" s="63" t="s">
        <v>97</v>
      </c>
      <c r="C13" s="63" t="s">
        <v>10</v>
      </c>
      <c r="D13" s="65" t="s">
        <v>58</v>
      </c>
      <c r="E13" s="59">
        <v>10.5</v>
      </c>
      <c r="F13" s="57" t="s">
        <v>130</v>
      </c>
      <c r="G13" s="40" t="s">
        <v>205</v>
      </c>
      <c r="H13" s="55"/>
    </row>
    <row r="14" spans="2:8" s="58" customFormat="1" ht="102">
      <c r="B14" s="63" t="s">
        <v>290</v>
      </c>
      <c r="C14" s="63" t="s">
        <v>10</v>
      </c>
      <c r="D14" s="65" t="s">
        <v>58</v>
      </c>
      <c r="E14" s="59">
        <v>13.5</v>
      </c>
      <c r="F14" s="57" t="s">
        <v>131</v>
      </c>
      <c r="G14" s="40" t="s">
        <v>206</v>
      </c>
      <c r="H14" s="55"/>
    </row>
    <row r="15" spans="2:8" s="58" customFormat="1" ht="102">
      <c r="B15" s="63" t="s">
        <v>291</v>
      </c>
      <c r="C15" s="63" t="s">
        <v>10</v>
      </c>
      <c r="D15" s="65" t="s">
        <v>58</v>
      </c>
      <c r="E15" s="59">
        <v>16.87</v>
      </c>
      <c r="F15" s="57" t="s">
        <v>132</v>
      </c>
      <c r="G15" s="40" t="s">
        <v>207</v>
      </c>
      <c r="H15" s="55"/>
    </row>
    <row r="16" spans="2:8" s="58" customFormat="1" ht="102">
      <c r="B16" s="63" t="s">
        <v>292</v>
      </c>
      <c r="C16" s="63" t="s">
        <v>10</v>
      </c>
      <c r="D16" s="65" t="s">
        <v>58</v>
      </c>
      <c r="E16" s="59">
        <v>20</v>
      </c>
      <c r="F16" s="57" t="s">
        <v>128</v>
      </c>
      <c r="G16" s="40" t="s">
        <v>208</v>
      </c>
      <c r="H16" s="55"/>
    </row>
    <row r="17" spans="2:8" s="58" customFormat="1" ht="63.75">
      <c r="B17" s="63" t="s">
        <v>293</v>
      </c>
      <c r="C17" s="63" t="s">
        <v>10</v>
      </c>
      <c r="D17" s="65" t="s">
        <v>58</v>
      </c>
      <c r="E17" s="60" t="s">
        <v>255</v>
      </c>
      <c r="F17" s="57" t="s">
        <v>79</v>
      </c>
      <c r="G17" s="41" t="s">
        <v>367</v>
      </c>
      <c r="H17" s="74"/>
    </row>
    <row r="18" spans="2:8" s="58" customFormat="1" ht="63.75">
      <c r="B18" s="63" t="s">
        <v>294</v>
      </c>
      <c r="C18" s="63" t="s">
        <v>10</v>
      </c>
      <c r="D18" s="65" t="s">
        <v>58</v>
      </c>
      <c r="E18" s="59">
        <v>4.5</v>
      </c>
      <c r="F18" s="57" t="s">
        <v>126</v>
      </c>
      <c r="G18" s="41" t="s">
        <v>256</v>
      </c>
      <c r="H18" s="74"/>
    </row>
    <row r="19" spans="2:8" s="58" customFormat="1" ht="63.75">
      <c r="B19" s="63" t="s">
        <v>295</v>
      </c>
      <c r="C19" s="63" t="s">
        <v>10</v>
      </c>
      <c r="D19" s="65" t="s">
        <v>58</v>
      </c>
      <c r="E19" s="59">
        <v>4.5</v>
      </c>
      <c r="F19" s="57" t="s">
        <v>125</v>
      </c>
      <c r="G19" s="41" t="s">
        <v>396</v>
      </c>
      <c r="H19" s="74"/>
    </row>
    <row r="20" spans="2:8" s="58" customFormat="1" ht="63.75">
      <c r="B20" s="63" t="s">
        <v>296</v>
      </c>
      <c r="C20" s="63" t="s">
        <v>10</v>
      </c>
      <c r="D20" s="65" t="s">
        <v>58</v>
      </c>
      <c r="E20" s="59">
        <v>4.5</v>
      </c>
      <c r="F20" s="57" t="s">
        <v>125</v>
      </c>
      <c r="G20" s="41" t="s">
        <v>395</v>
      </c>
      <c r="H20" s="74"/>
    </row>
    <row r="21" spans="2:8" s="58" customFormat="1" ht="12.75">
      <c r="B21" s="63" t="s">
        <v>297</v>
      </c>
      <c r="C21" s="63" t="s">
        <v>401</v>
      </c>
      <c r="D21" s="63" t="s">
        <v>401</v>
      </c>
      <c r="E21" s="63" t="s">
        <v>401</v>
      </c>
      <c r="F21" s="63" t="s">
        <v>401</v>
      </c>
      <c r="G21" s="41" t="s">
        <v>394</v>
      </c>
      <c r="H21" s="74"/>
    </row>
    <row r="22" spans="2:8" s="49" customFormat="1" ht="63.75">
      <c r="B22" s="63" t="s">
        <v>298</v>
      </c>
      <c r="C22" s="52" t="s">
        <v>10</v>
      </c>
      <c r="D22" s="53" t="s">
        <v>58</v>
      </c>
      <c r="E22" s="50">
        <v>0</v>
      </c>
      <c r="F22" s="68" t="s">
        <v>78</v>
      </c>
      <c r="G22" s="41" t="s">
        <v>359</v>
      </c>
      <c r="H22" s="74"/>
    </row>
    <row r="23" spans="2:8" s="58" customFormat="1" ht="63.75">
      <c r="B23" s="63" t="s">
        <v>299</v>
      </c>
      <c r="C23" s="63" t="s">
        <v>10</v>
      </c>
      <c r="D23" s="65" t="s">
        <v>58</v>
      </c>
      <c r="E23" s="59">
        <v>0</v>
      </c>
      <c r="F23" s="68" t="s">
        <v>91</v>
      </c>
      <c r="G23" s="40" t="s">
        <v>281</v>
      </c>
      <c r="H23" s="64"/>
    </row>
    <row r="24" spans="2:8" s="58" customFormat="1" ht="89.25">
      <c r="B24" s="63" t="s">
        <v>300</v>
      </c>
      <c r="C24" s="63" t="s">
        <v>10</v>
      </c>
      <c r="D24" s="63" t="s">
        <v>7</v>
      </c>
      <c r="E24" s="59">
        <v>4.5</v>
      </c>
      <c r="F24" s="57" t="s">
        <v>126</v>
      </c>
      <c r="G24" s="40" t="s">
        <v>276</v>
      </c>
      <c r="H24" s="31"/>
    </row>
    <row r="25" spans="2:8" s="58" customFormat="1" ht="51">
      <c r="B25" s="63" t="s">
        <v>358</v>
      </c>
      <c r="C25" s="63" t="s">
        <v>10</v>
      </c>
      <c r="D25" s="65" t="s">
        <v>58</v>
      </c>
      <c r="E25" s="59">
        <v>4.5</v>
      </c>
      <c r="F25" s="66" t="s">
        <v>127</v>
      </c>
      <c r="G25" s="40" t="s">
        <v>278</v>
      </c>
      <c r="H25" s="31"/>
    </row>
    <row r="26" spans="2:8" s="58" customFormat="1" ht="51">
      <c r="B26" s="63" t="s">
        <v>364</v>
      </c>
      <c r="C26" s="63" t="s">
        <v>10</v>
      </c>
      <c r="D26" s="65" t="s">
        <v>58</v>
      </c>
      <c r="E26" s="59"/>
      <c r="F26" s="57" t="s">
        <v>365</v>
      </c>
      <c r="G26" s="40" t="s">
        <v>380</v>
      </c>
      <c r="H26" s="31"/>
    </row>
    <row r="27" spans="2:8" s="58" customFormat="1" ht="51">
      <c r="B27" s="63" t="s">
        <v>379</v>
      </c>
      <c r="C27" s="63" t="s">
        <v>10</v>
      </c>
      <c r="D27" s="63" t="s">
        <v>56</v>
      </c>
      <c r="E27" s="59">
        <v>4.5</v>
      </c>
      <c r="F27" s="57" t="s">
        <v>126</v>
      </c>
      <c r="G27" s="40" t="s">
        <v>402</v>
      </c>
      <c r="H27" s="31"/>
    </row>
    <row r="28" spans="2:8" ht="12.75">
      <c r="B28" s="43"/>
      <c r="C28" s="42"/>
      <c r="D28" s="42"/>
      <c r="E28" s="42"/>
      <c r="F28" s="57"/>
      <c r="G28" s="56"/>
      <c r="H28" s="31"/>
    </row>
    <row r="29" ht="12.75">
      <c r="H29" s="17"/>
    </row>
    <row r="30" ht="12.75">
      <c r="H30" s="17"/>
    </row>
    <row r="31" ht="12.75">
      <c r="H31" s="11">
        <f>SUM(H22:H30)</f>
        <v>0</v>
      </c>
    </row>
    <row r="32" ht="12.75">
      <c r="H32" s="15"/>
    </row>
  </sheetData>
  <sheetProtection/>
  <printOptions/>
  <pageMargins left="0.708333333333333" right="0.708333333333333" top="0.747916666666667" bottom="0.747916666666667" header="0.511805555555555" footer="0.315277777777778"/>
  <pageSetup fitToHeight="0" fitToWidth="1" horizontalDpi="600" verticalDpi="600" orientation="portrait" paperSize="9" scale="66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H15"/>
  <sheetViews>
    <sheetView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G18" sqref="G18"/>
    </sheetView>
  </sheetViews>
  <sheetFormatPr defaultColWidth="8.875" defaultRowHeight="12.75"/>
  <cols>
    <col min="1" max="1" width="8.75390625" style="16" customWidth="1"/>
    <col min="2" max="6" width="8.875" style="17" customWidth="1"/>
    <col min="7" max="7" width="76.375" style="20" customWidth="1"/>
    <col min="8" max="8" width="13.75390625" style="27" customWidth="1"/>
    <col min="9" max="16384" width="8.75390625" style="16" customWidth="1"/>
  </cols>
  <sheetData>
    <row r="1" spans="2:8" ht="12.75">
      <c r="B1" s="16"/>
      <c r="C1" s="16"/>
      <c r="D1" s="16"/>
      <c r="E1" s="16"/>
      <c r="F1" s="16"/>
      <c r="G1" s="69"/>
      <c r="H1" s="58"/>
    </row>
    <row r="2" spans="2:7" ht="13.5" thickBot="1">
      <c r="B2" s="12" t="s">
        <v>15</v>
      </c>
      <c r="C2" s="16"/>
      <c r="D2" s="16"/>
      <c r="E2" s="16"/>
      <c r="F2" s="16"/>
      <c r="G2" s="69"/>
    </row>
    <row r="3" spans="2:8" ht="32.25" thickBot="1">
      <c r="B3" s="82" t="s">
        <v>0</v>
      </c>
      <c r="C3" s="83" t="s">
        <v>1</v>
      </c>
      <c r="D3" s="83" t="s">
        <v>2</v>
      </c>
      <c r="E3" s="84" t="s">
        <v>3</v>
      </c>
      <c r="F3" s="85" t="s">
        <v>4</v>
      </c>
      <c r="G3" s="86" t="s">
        <v>5</v>
      </c>
      <c r="H3" s="87" t="s">
        <v>14</v>
      </c>
    </row>
    <row r="4" spans="2:8" s="58" customFormat="1" ht="51">
      <c r="B4" s="63" t="s">
        <v>49</v>
      </c>
      <c r="C4" s="63" t="s">
        <v>9</v>
      </c>
      <c r="D4" s="63" t="s">
        <v>56</v>
      </c>
      <c r="E4" s="63">
        <v>6.97</v>
      </c>
      <c r="F4" s="63" t="s">
        <v>90</v>
      </c>
      <c r="G4" s="40" t="s">
        <v>193</v>
      </c>
      <c r="H4" s="62"/>
    </row>
    <row r="5" spans="2:8" s="58" customFormat="1" ht="51">
      <c r="B5" s="63" t="s">
        <v>194</v>
      </c>
      <c r="C5" s="63" t="s">
        <v>9</v>
      </c>
      <c r="D5" s="63" t="s">
        <v>56</v>
      </c>
      <c r="E5" s="59">
        <v>0</v>
      </c>
      <c r="F5" s="63"/>
      <c r="G5" s="40" t="s">
        <v>386</v>
      </c>
      <c r="H5" s="62"/>
    </row>
    <row r="6" spans="2:8" s="58" customFormat="1" ht="76.5">
      <c r="B6" s="63" t="s">
        <v>98</v>
      </c>
      <c r="C6" s="63" t="s">
        <v>9</v>
      </c>
      <c r="D6" s="63" t="s">
        <v>58</v>
      </c>
      <c r="E6" s="59">
        <v>14.28</v>
      </c>
      <c r="F6" s="63" t="s">
        <v>235</v>
      </c>
      <c r="G6" s="40" t="s">
        <v>360</v>
      </c>
      <c r="H6" s="30"/>
    </row>
    <row r="7" spans="2:8" s="58" customFormat="1" ht="51">
      <c r="B7" s="63" t="s">
        <v>99</v>
      </c>
      <c r="C7" s="63" t="s">
        <v>9</v>
      </c>
      <c r="D7" s="63" t="s">
        <v>58</v>
      </c>
      <c r="E7" s="60" t="s">
        <v>250</v>
      </c>
      <c r="F7" s="57" t="s">
        <v>79</v>
      </c>
      <c r="G7" s="41" t="s">
        <v>367</v>
      </c>
      <c r="H7" s="74"/>
    </row>
    <row r="8" spans="2:8" s="58" customFormat="1" ht="51">
      <c r="B8" s="63" t="s">
        <v>100</v>
      </c>
      <c r="C8" s="63" t="s">
        <v>9</v>
      </c>
      <c r="D8" s="63" t="s">
        <v>58</v>
      </c>
      <c r="E8" s="60" t="s">
        <v>259</v>
      </c>
      <c r="F8" s="63" t="s">
        <v>258</v>
      </c>
      <c r="G8" s="41" t="s">
        <v>391</v>
      </c>
      <c r="H8" s="74"/>
    </row>
    <row r="9" spans="2:8" s="58" customFormat="1" ht="51">
      <c r="B9" s="63" t="s">
        <v>101</v>
      </c>
      <c r="C9" s="63" t="s">
        <v>9</v>
      </c>
      <c r="D9" s="63" t="s">
        <v>58</v>
      </c>
      <c r="E9" s="59">
        <v>16.87</v>
      </c>
      <c r="F9" s="63" t="s">
        <v>257</v>
      </c>
      <c r="G9" s="41" t="s">
        <v>393</v>
      </c>
      <c r="H9" s="74"/>
    </row>
    <row r="10" spans="2:8" s="58" customFormat="1" ht="51.75" customHeight="1">
      <c r="B10" s="63" t="s">
        <v>303</v>
      </c>
      <c r="C10" s="63" t="s">
        <v>9</v>
      </c>
      <c r="D10" s="63" t="s">
        <v>58</v>
      </c>
      <c r="E10" s="59" t="s">
        <v>154</v>
      </c>
      <c r="F10" s="57" t="s">
        <v>263</v>
      </c>
      <c r="G10" s="40" t="s">
        <v>264</v>
      </c>
      <c r="H10" s="62"/>
    </row>
    <row r="11" spans="2:8" s="58" customFormat="1" ht="12.75">
      <c r="B11" s="63"/>
      <c r="C11" s="63"/>
      <c r="D11" s="63"/>
      <c r="E11" s="59"/>
      <c r="F11" s="63"/>
      <c r="G11" s="56"/>
      <c r="H11" s="62"/>
    </row>
    <row r="12" ht="12.75">
      <c r="H12" s="58"/>
    </row>
    <row r="13" ht="12.75">
      <c r="H13" s="58"/>
    </row>
    <row r="14" ht="12.75">
      <c r="H14" s="15">
        <f>SUM(H12:H13)</f>
        <v>0</v>
      </c>
    </row>
    <row r="15" ht="12.75">
      <c r="H15" s="28"/>
    </row>
  </sheetData>
  <sheetProtection/>
  <printOptions/>
  <pageMargins left="0.708333333333333" right="0.708333333333333" top="0.747916666666667" bottom="0.747916666666667" header="0.511805555555555" footer="0.315277777777778"/>
  <pageSetup fitToHeight="0" fitToWidth="1" horizontalDpi="600" verticalDpi="600" orientation="portrait" paperSize="9" scale="62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H51"/>
  <sheetViews>
    <sheetView view="pageBreakPreview" zoomScale="70" zoomScaleNormal="70" zoomScaleSheetLayoutView="70" zoomScalePageLayoutView="0" workbookViewId="0" topLeftCell="A1">
      <pane ySplit="3" topLeftCell="A42" activePane="bottomLeft" state="frozen"/>
      <selection pane="topLeft" activeCell="A1" sqref="A1"/>
      <selection pane="bottomLeft" activeCell="M45" sqref="M45"/>
    </sheetView>
  </sheetViews>
  <sheetFormatPr defaultColWidth="8.875" defaultRowHeight="12.75"/>
  <cols>
    <col min="1" max="1" width="8.75390625" style="16" customWidth="1"/>
    <col min="2" max="5" width="8.875" style="17" customWidth="1"/>
    <col min="6" max="6" width="12.375" style="17" customWidth="1"/>
    <col min="7" max="7" width="71.00390625" style="20" customWidth="1"/>
    <col min="8" max="8" width="11.25390625" style="27" customWidth="1"/>
    <col min="9" max="16384" width="8.75390625" style="16" customWidth="1"/>
  </cols>
  <sheetData>
    <row r="1" spans="2:8" ht="12.75">
      <c r="B1" s="16"/>
      <c r="C1" s="16"/>
      <c r="D1" s="16"/>
      <c r="E1" s="16"/>
      <c r="F1" s="22"/>
      <c r="G1" s="69"/>
      <c r="H1" s="58"/>
    </row>
    <row r="2" spans="2:7" ht="13.5" thickBot="1">
      <c r="B2" s="12" t="s">
        <v>16</v>
      </c>
      <c r="C2" s="16"/>
      <c r="D2" s="16"/>
      <c r="E2" s="16"/>
      <c r="F2" s="22"/>
      <c r="G2" s="69"/>
    </row>
    <row r="3" spans="2:8" ht="31.5" customHeight="1" thickBot="1">
      <c r="B3" s="82" t="s">
        <v>0</v>
      </c>
      <c r="C3" s="83" t="s">
        <v>1</v>
      </c>
      <c r="D3" s="83" t="s">
        <v>2</v>
      </c>
      <c r="E3" s="84" t="s">
        <v>3</v>
      </c>
      <c r="F3" s="85" t="s">
        <v>4</v>
      </c>
      <c r="G3" s="86" t="s">
        <v>5</v>
      </c>
      <c r="H3" s="87" t="s">
        <v>14</v>
      </c>
    </row>
    <row r="4" spans="2:8" s="58" customFormat="1" ht="38.25">
      <c r="B4" s="63" t="s">
        <v>50</v>
      </c>
      <c r="C4" s="63" t="s">
        <v>11</v>
      </c>
      <c r="D4" s="63" t="s">
        <v>7</v>
      </c>
      <c r="E4" s="59"/>
      <c r="F4" s="57" t="s">
        <v>139</v>
      </c>
      <c r="G4" s="40" t="s">
        <v>143</v>
      </c>
      <c r="H4" s="64"/>
    </row>
    <row r="5" spans="2:8" s="58" customFormat="1" ht="76.5">
      <c r="B5" s="63" t="s">
        <v>51</v>
      </c>
      <c r="C5" s="63" t="s">
        <v>11</v>
      </c>
      <c r="D5" s="63" t="s">
        <v>7</v>
      </c>
      <c r="E5" s="59"/>
      <c r="F5" s="63" t="s">
        <v>40</v>
      </c>
      <c r="G5" s="40" t="s">
        <v>148</v>
      </c>
      <c r="H5" s="64"/>
    </row>
    <row r="6" spans="2:8" s="58" customFormat="1" ht="127.5">
      <c r="B6" s="63" t="s">
        <v>52</v>
      </c>
      <c r="C6" s="63" t="s">
        <v>11</v>
      </c>
      <c r="D6" s="63" t="s">
        <v>7</v>
      </c>
      <c r="E6" s="59" t="s">
        <v>150</v>
      </c>
      <c r="F6" s="63" t="s">
        <v>39</v>
      </c>
      <c r="G6" s="40" t="s">
        <v>149</v>
      </c>
      <c r="H6" s="64"/>
    </row>
    <row r="7" spans="2:8" s="58" customFormat="1" ht="127.5">
      <c r="B7" s="63" t="s">
        <v>53</v>
      </c>
      <c r="C7" s="63" t="s">
        <v>11</v>
      </c>
      <c r="D7" s="63" t="s">
        <v>7</v>
      </c>
      <c r="E7" s="59" t="s">
        <v>150</v>
      </c>
      <c r="F7" s="63" t="s">
        <v>38</v>
      </c>
      <c r="G7" s="40" t="s">
        <v>149</v>
      </c>
      <c r="H7" s="64"/>
    </row>
    <row r="8" spans="2:8" s="58" customFormat="1" ht="51">
      <c r="B8" s="63" t="s">
        <v>54</v>
      </c>
      <c r="C8" s="63" t="s">
        <v>11</v>
      </c>
      <c r="D8" s="63" t="s">
        <v>7</v>
      </c>
      <c r="E8" s="70" t="s">
        <v>151</v>
      </c>
      <c r="F8" s="57" t="s">
        <v>139</v>
      </c>
      <c r="G8" s="40" t="s">
        <v>155</v>
      </c>
      <c r="H8" s="64"/>
    </row>
    <row r="9" spans="2:8" s="58" customFormat="1" ht="63.75">
      <c r="B9" s="63" t="s">
        <v>110</v>
      </c>
      <c r="C9" s="63" t="s">
        <v>11</v>
      </c>
      <c r="D9" s="63" t="s">
        <v>56</v>
      </c>
      <c r="E9" s="59">
        <v>-2.5</v>
      </c>
      <c r="F9" s="63" t="s">
        <v>64</v>
      </c>
      <c r="G9" s="40" t="s">
        <v>161</v>
      </c>
      <c r="H9" s="64"/>
    </row>
    <row r="10" spans="2:8" s="58" customFormat="1" ht="76.5">
      <c r="B10" s="63" t="s">
        <v>173</v>
      </c>
      <c r="C10" s="63" t="s">
        <v>11</v>
      </c>
      <c r="D10" s="65" t="s">
        <v>58</v>
      </c>
      <c r="E10" s="59">
        <v>-2.5</v>
      </c>
      <c r="F10" s="66" t="s">
        <v>65</v>
      </c>
      <c r="G10" s="40" t="s">
        <v>162</v>
      </c>
      <c r="H10" s="64"/>
    </row>
    <row r="11" spans="2:8" s="58" customFormat="1" ht="66" customHeight="1">
      <c r="B11" s="63" t="s">
        <v>174</v>
      </c>
      <c r="C11" s="63" t="s">
        <v>11</v>
      </c>
      <c r="D11" s="63" t="s">
        <v>56</v>
      </c>
      <c r="E11" s="59">
        <v>4.5</v>
      </c>
      <c r="F11" s="57" t="s">
        <v>66</v>
      </c>
      <c r="G11" s="40" t="s">
        <v>163</v>
      </c>
      <c r="H11" s="64"/>
    </row>
    <row r="12" spans="2:8" s="58" customFormat="1" ht="66" customHeight="1">
      <c r="B12" s="63" t="s">
        <v>111</v>
      </c>
      <c r="C12" s="63" t="s">
        <v>11</v>
      </c>
      <c r="D12" s="63" t="s">
        <v>56</v>
      </c>
      <c r="E12" s="59">
        <v>7.5</v>
      </c>
      <c r="F12" s="57" t="s">
        <v>81</v>
      </c>
      <c r="G12" s="40" t="s">
        <v>163</v>
      </c>
      <c r="H12" s="64"/>
    </row>
    <row r="13" spans="2:8" s="58" customFormat="1" ht="66" customHeight="1">
      <c r="B13" s="63" t="s">
        <v>112</v>
      </c>
      <c r="C13" s="63" t="s">
        <v>11</v>
      </c>
      <c r="D13" s="63" t="s">
        <v>56</v>
      </c>
      <c r="E13" s="59">
        <v>7.5</v>
      </c>
      <c r="F13" s="57" t="s">
        <v>70</v>
      </c>
      <c r="G13" s="40" t="s">
        <v>163</v>
      </c>
      <c r="H13" s="64"/>
    </row>
    <row r="14" spans="2:8" s="58" customFormat="1" ht="66" customHeight="1">
      <c r="B14" s="63" t="s">
        <v>113</v>
      </c>
      <c r="C14" s="63" t="s">
        <v>11</v>
      </c>
      <c r="D14" s="63" t="s">
        <v>56</v>
      </c>
      <c r="E14" s="59">
        <v>10.5</v>
      </c>
      <c r="F14" s="57" t="s">
        <v>72</v>
      </c>
      <c r="G14" s="40" t="s">
        <v>163</v>
      </c>
      <c r="H14" s="64"/>
    </row>
    <row r="15" spans="2:8" s="58" customFormat="1" ht="66" customHeight="1">
      <c r="B15" s="63" t="s">
        <v>175</v>
      </c>
      <c r="C15" s="63" t="s">
        <v>11</v>
      </c>
      <c r="D15" s="63" t="s">
        <v>56</v>
      </c>
      <c r="E15" s="59">
        <v>10.5</v>
      </c>
      <c r="F15" s="57" t="s">
        <v>73</v>
      </c>
      <c r="G15" s="40" t="s">
        <v>163</v>
      </c>
      <c r="H15" s="64"/>
    </row>
    <row r="16" spans="2:8" s="58" customFormat="1" ht="66" customHeight="1">
      <c r="B16" s="63" t="s">
        <v>114</v>
      </c>
      <c r="C16" s="63" t="s">
        <v>11</v>
      </c>
      <c r="D16" s="63" t="s">
        <v>56</v>
      </c>
      <c r="E16" s="59">
        <v>10.5</v>
      </c>
      <c r="F16" s="57" t="s">
        <v>74</v>
      </c>
      <c r="G16" s="40" t="s">
        <v>163</v>
      </c>
      <c r="H16" s="64"/>
    </row>
    <row r="17" spans="2:8" s="58" customFormat="1" ht="63.75">
      <c r="B17" s="63" t="s">
        <v>115</v>
      </c>
      <c r="C17" s="63" t="s">
        <v>11</v>
      </c>
      <c r="D17" s="63" t="s">
        <v>56</v>
      </c>
      <c r="E17" s="59">
        <v>4.5</v>
      </c>
      <c r="F17" s="63" t="s">
        <v>66</v>
      </c>
      <c r="G17" s="40" t="s">
        <v>382</v>
      </c>
      <c r="H17" s="64"/>
    </row>
    <row r="18" spans="2:8" s="58" customFormat="1" ht="63.75">
      <c r="B18" s="63" t="s">
        <v>116</v>
      </c>
      <c r="C18" s="63" t="s">
        <v>11</v>
      </c>
      <c r="D18" s="63" t="s">
        <v>58</v>
      </c>
      <c r="E18" s="67" t="s">
        <v>83</v>
      </c>
      <c r="F18" s="57" t="s">
        <v>67</v>
      </c>
      <c r="G18" s="40" t="s">
        <v>164</v>
      </c>
      <c r="H18" s="64"/>
    </row>
    <row r="19" spans="2:8" s="58" customFormat="1" ht="63.75">
      <c r="B19" s="63" t="s">
        <v>117</v>
      </c>
      <c r="C19" s="63" t="s">
        <v>11</v>
      </c>
      <c r="D19" s="63" t="s">
        <v>68</v>
      </c>
      <c r="E19" s="59">
        <v>7.5</v>
      </c>
      <c r="F19" s="63" t="s">
        <v>69</v>
      </c>
      <c r="G19" s="40" t="s">
        <v>390</v>
      </c>
      <c r="H19" s="64"/>
    </row>
    <row r="20" spans="2:8" s="58" customFormat="1" ht="51">
      <c r="B20" s="63" t="s">
        <v>118</v>
      </c>
      <c r="C20" s="63" t="s">
        <v>11</v>
      </c>
      <c r="D20" s="63" t="s">
        <v>56</v>
      </c>
      <c r="E20" s="59">
        <v>7.5</v>
      </c>
      <c r="F20" s="63" t="s">
        <v>144</v>
      </c>
      <c r="G20" s="40" t="s">
        <v>170</v>
      </c>
      <c r="H20" s="64"/>
    </row>
    <row r="21" spans="2:8" s="58" customFormat="1" ht="51">
      <c r="B21" s="63" t="s">
        <v>119</v>
      </c>
      <c r="C21" s="63" t="s">
        <v>11</v>
      </c>
      <c r="D21" s="63" t="s">
        <v>56</v>
      </c>
      <c r="E21" s="59">
        <v>7.5</v>
      </c>
      <c r="F21" s="63" t="s">
        <v>71</v>
      </c>
      <c r="G21" s="40" t="s">
        <v>170</v>
      </c>
      <c r="H21" s="64"/>
    </row>
    <row r="22" spans="2:8" s="58" customFormat="1" ht="51">
      <c r="B22" s="63" t="s">
        <v>120</v>
      </c>
      <c r="C22" s="63" t="s">
        <v>11</v>
      </c>
      <c r="D22" s="63" t="s">
        <v>56</v>
      </c>
      <c r="E22" s="59">
        <v>10.5</v>
      </c>
      <c r="F22" s="63" t="s">
        <v>171</v>
      </c>
      <c r="G22" s="40" t="s">
        <v>170</v>
      </c>
      <c r="H22" s="64"/>
    </row>
    <row r="23" spans="2:8" s="58" customFormat="1" ht="51">
      <c r="B23" s="63" t="s">
        <v>121</v>
      </c>
      <c r="C23" s="63" t="s">
        <v>11</v>
      </c>
      <c r="D23" s="63" t="s">
        <v>56</v>
      </c>
      <c r="E23" s="59">
        <v>10.5</v>
      </c>
      <c r="F23" s="63" t="s">
        <v>172</v>
      </c>
      <c r="G23" s="40" t="s">
        <v>170</v>
      </c>
      <c r="H23" s="64"/>
    </row>
    <row r="24" spans="2:8" s="58" customFormat="1" ht="38.25">
      <c r="B24" s="63" t="s">
        <v>179</v>
      </c>
      <c r="C24" s="63" t="s">
        <v>11</v>
      </c>
      <c r="D24" s="63" t="s">
        <v>56</v>
      </c>
      <c r="E24" s="59">
        <v>10.5</v>
      </c>
      <c r="F24" s="63" t="s">
        <v>171</v>
      </c>
      <c r="G24" s="40" t="s">
        <v>176</v>
      </c>
      <c r="H24" s="64"/>
    </row>
    <row r="25" spans="2:8" s="58" customFormat="1" ht="38.25">
      <c r="B25" s="63" t="s">
        <v>122</v>
      </c>
      <c r="C25" s="63" t="s">
        <v>11</v>
      </c>
      <c r="D25" s="63" t="s">
        <v>56</v>
      </c>
      <c r="E25" s="59">
        <v>10.5</v>
      </c>
      <c r="F25" s="63" t="s">
        <v>172</v>
      </c>
      <c r="G25" s="40" t="s">
        <v>176</v>
      </c>
      <c r="H25" s="64"/>
    </row>
    <row r="26" spans="2:8" s="58" customFormat="1" ht="76.5">
      <c r="B26" s="63" t="s">
        <v>123</v>
      </c>
      <c r="C26" s="63" t="s">
        <v>11</v>
      </c>
      <c r="D26" s="63" t="s">
        <v>56</v>
      </c>
      <c r="E26" s="59">
        <v>10.5</v>
      </c>
      <c r="F26" s="63" t="s">
        <v>177</v>
      </c>
      <c r="G26" s="40" t="s">
        <v>178</v>
      </c>
      <c r="H26" s="64"/>
    </row>
    <row r="27" spans="2:8" s="58" customFormat="1" ht="102">
      <c r="B27" s="63" t="s">
        <v>304</v>
      </c>
      <c r="C27" s="63" t="s">
        <v>11</v>
      </c>
      <c r="D27" s="63" t="s">
        <v>58</v>
      </c>
      <c r="E27" s="59">
        <v>-2.5</v>
      </c>
      <c r="F27" s="63" t="s">
        <v>209</v>
      </c>
      <c r="G27" s="40" t="s">
        <v>217</v>
      </c>
      <c r="H27" s="64"/>
    </row>
    <row r="28" spans="2:8" s="58" customFormat="1" ht="102">
      <c r="B28" s="63" t="s">
        <v>305</v>
      </c>
      <c r="C28" s="63" t="s">
        <v>11</v>
      </c>
      <c r="D28" s="63" t="s">
        <v>58</v>
      </c>
      <c r="E28" s="59">
        <v>0</v>
      </c>
      <c r="F28" s="63" t="s">
        <v>44</v>
      </c>
      <c r="G28" s="40" t="s">
        <v>361</v>
      </c>
      <c r="H28" s="64"/>
    </row>
    <row r="29" spans="2:8" s="58" customFormat="1" ht="102">
      <c r="B29" s="63" t="s">
        <v>306</v>
      </c>
      <c r="C29" s="63" t="s">
        <v>11</v>
      </c>
      <c r="D29" s="63" t="s">
        <v>58</v>
      </c>
      <c r="E29" s="59">
        <v>0</v>
      </c>
      <c r="F29" s="63" t="s">
        <v>210</v>
      </c>
      <c r="G29" s="40" t="s">
        <v>218</v>
      </c>
      <c r="H29" s="64"/>
    </row>
    <row r="30" spans="2:8" s="58" customFormat="1" ht="102">
      <c r="B30" s="63" t="s">
        <v>307</v>
      </c>
      <c r="C30" s="63" t="s">
        <v>11</v>
      </c>
      <c r="D30" s="63" t="s">
        <v>58</v>
      </c>
      <c r="E30" s="59">
        <v>4.5</v>
      </c>
      <c r="F30" s="63" t="s">
        <v>211</v>
      </c>
      <c r="G30" s="40" t="s">
        <v>219</v>
      </c>
      <c r="H30" s="64"/>
    </row>
    <row r="31" spans="2:8" s="58" customFormat="1" ht="102">
      <c r="B31" s="63" t="s">
        <v>308</v>
      </c>
      <c r="C31" s="63" t="s">
        <v>11</v>
      </c>
      <c r="D31" s="63" t="s">
        <v>58</v>
      </c>
      <c r="E31" s="59">
        <v>4.5</v>
      </c>
      <c r="F31" s="63" t="s">
        <v>212</v>
      </c>
      <c r="G31" s="40" t="s">
        <v>220</v>
      </c>
      <c r="H31" s="64"/>
    </row>
    <row r="32" spans="2:8" s="58" customFormat="1" ht="102">
      <c r="B32" s="63" t="s">
        <v>309</v>
      </c>
      <c r="C32" s="63" t="s">
        <v>11</v>
      </c>
      <c r="D32" s="63" t="s">
        <v>58</v>
      </c>
      <c r="E32" s="59">
        <v>7.5</v>
      </c>
      <c r="F32" s="63" t="s">
        <v>213</v>
      </c>
      <c r="G32" s="40" t="s">
        <v>221</v>
      </c>
      <c r="H32" s="64"/>
    </row>
    <row r="33" spans="2:8" s="58" customFormat="1" ht="102">
      <c r="B33" s="63" t="s">
        <v>310</v>
      </c>
      <c r="C33" s="63" t="s">
        <v>11</v>
      </c>
      <c r="D33" s="63" t="s">
        <v>58</v>
      </c>
      <c r="E33" s="59">
        <v>7.5</v>
      </c>
      <c r="F33" s="63" t="s">
        <v>214</v>
      </c>
      <c r="G33" s="40" t="s">
        <v>222</v>
      </c>
      <c r="H33" s="64"/>
    </row>
    <row r="34" spans="2:8" s="58" customFormat="1" ht="102">
      <c r="B34" s="63" t="s">
        <v>311</v>
      </c>
      <c r="C34" s="63" t="s">
        <v>11</v>
      </c>
      <c r="D34" s="63" t="s">
        <v>58</v>
      </c>
      <c r="E34" s="59">
        <v>10.5</v>
      </c>
      <c r="F34" s="63" t="s">
        <v>215</v>
      </c>
      <c r="G34" s="40" t="s">
        <v>223</v>
      </c>
      <c r="H34" s="64"/>
    </row>
    <row r="35" spans="2:8" s="58" customFormat="1" ht="102">
      <c r="B35" s="63" t="s">
        <v>312</v>
      </c>
      <c r="C35" s="63" t="s">
        <v>11</v>
      </c>
      <c r="D35" s="63" t="s">
        <v>58</v>
      </c>
      <c r="E35" s="59">
        <v>10.5</v>
      </c>
      <c r="F35" s="63" t="s">
        <v>216</v>
      </c>
      <c r="G35" s="40" t="s">
        <v>224</v>
      </c>
      <c r="H35" s="64"/>
    </row>
    <row r="36" spans="2:8" s="58" customFormat="1" ht="63.75">
      <c r="B36" s="63" t="s">
        <v>313</v>
      </c>
      <c r="C36" s="63" t="s">
        <v>11</v>
      </c>
      <c r="D36" s="63" t="s">
        <v>58</v>
      </c>
      <c r="E36" s="59" t="s">
        <v>247</v>
      </c>
      <c r="F36" s="57" t="s">
        <v>133</v>
      </c>
      <c r="G36" s="41" t="s">
        <v>368</v>
      </c>
      <c r="H36" s="74"/>
    </row>
    <row r="37" spans="2:8" s="58" customFormat="1" ht="63.75">
      <c r="B37" s="63" t="s">
        <v>314</v>
      </c>
      <c r="C37" s="63" t="s">
        <v>11</v>
      </c>
      <c r="D37" s="63" t="s">
        <v>58</v>
      </c>
      <c r="E37" s="59">
        <v>4.5</v>
      </c>
      <c r="F37" s="63" t="s">
        <v>253</v>
      </c>
      <c r="G37" s="41" t="s">
        <v>398</v>
      </c>
      <c r="H37" s="74"/>
    </row>
    <row r="38" spans="2:8" s="58" customFormat="1" ht="63.75">
      <c r="B38" s="63" t="s">
        <v>315</v>
      </c>
      <c r="C38" s="63" t="s">
        <v>11</v>
      </c>
      <c r="D38" s="63" t="s">
        <v>58</v>
      </c>
      <c r="E38" s="59">
        <v>7.5</v>
      </c>
      <c r="F38" s="63" t="s">
        <v>254</v>
      </c>
      <c r="G38" s="41" t="s">
        <v>399</v>
      </c>
      <c r="H38" s="74"/>
    </row>
    <row r="39" spans="2:8" s="58" customFormat="1" ht="63.75">
      <c r="B39" s="63" t="s">
        <v>316</v>
      </c>
      <c r="C39" s="63" t="s">
        <v>11</v>
      </c>
      <c r="D39" s="63" t="s">
        <v>58</v>
      </c>
      <c r="E39" s="59">
        <v>0</v>
      </c>
      <c r="F39" s="66" t="s">
        <v>82</v>
      </c>
      <c r="G39" s="40" t="s">
        <v>281</v>
      </c>
      <c r="H39" s="64"/>
    </row>
    <row r="40" spans="2:8" s="58" customFormat="1" ht="51">
      <c r="B40" s="63" t="s">
        <v>317</v>
      </c>
      <c r="C40" s="63" t="s">
        <v>11</v>
      </c>
      <c r="D40" s="65" t="s">
        <v>58</v>
      </c>
      <c r="E40" s="59">
        <v>1.5</v>
      </c>
      <c r="F40" s="66" t="s">
        <v>279</v>
      </c>
      <c r="G40" s="40" t="s">
        <v>280</v>
      </c>
      <c r="H40" s="31"/>
    </row>
    <row r="41" spans="2:8" s="58" customFormat="1" ht="51">
      <c r="B41" s="63" t="s">
        <v>318</v>
      </c>
      <c r="C41" s="63" t="s">
        <v>11</v>
      </c>
      <c r="D41" s="63" t="s">
        <v>58</v>
      </c>
      <c r="E41" s="59">
        <v>7.5</v>
      </c>
      <c r="F41" s="63" t="s">
        <v>268</v>
      </c>
      <c r="G41" s="40" t="s">
        <v>266</v>
      </c>
      <c r="H41" s="64"/>
    </row>
    <row r="42" spans="2:8" s="58" customFormat="1" ht="51">
      <c r="B42" s="63" t="s">
        <v>319</v>
      </c>
      <c r="C42" s="63" t="s">
        <v>11</v>
      </c>
      <c r="D42" s="63" t="s">
        <v>58</v>
      </c>
      <c r="E42" s="59">
        <v>10.5</v>
      </c>
      <c r="F42" s="63" t="s">
        <v>269</v>
      </c>
      <c r="G42" s="40" t="s">
        <v>267</v>
      </c>
      <c r="H42" s="64"/>
    </row>
    <row r="43" spans="2:8" s="58" customFormat="1" ht="51">
      <c r="B43" s="63" t="s">
        <v>320</v>
      </c>
      <c r="C43" s="63" t="s">
        <v>11</v>
      </c>
      <c r="D43" s="63" t="s">
        <v>58</v>
      </c>
      <c r="E43" s="59"/>
      <c r="F43" s="63" t="s">
        <v>150</v>
      </c>
      <c r="G43" s="40" t="s">
        <v>270</v>
      </c>
      <c r="H43" s="64"/>
    </row>
    <row r="44" spans="2:8" s="58" customFormat="1" ht="51">
      <c r="B44" s="63" t="s">
        <v>321</v>
      </c>
      <c r="C44" s="63" t="s">
        <v>11</v>
      </c>
      <c r="D44" s="63" t="s">
        <v>56</v>
      </c>
      <c r="E44" s="59">
        <v>4.5</v>
      </c>
      <c r="F44" s="63" t="s">
        <v>273</v>
      </c>
      <c r="G44" s="40" t="s">
        <v>274</v>
      </c>
      <c r="H44" s="64"/>
    </row>
    <row r="45" spans="2:8" s="58" customFormat="1" ht="81" customHeight="1">
      <c r="B45" s="63" t="s">
        <v>322</v>
      </c>
      <c r="C45" s="63" t="s">
        <v>11</v>
      </c>
      <c r="D45" s="63" t="s">
        <v>58</v>
      </c>
      <c r="E45" s="59">
        <v>0</v>
      </c>
      <c r="F45" s="57" t="s">
        <v>369</v>
      </c>
      <c r="G45" s="72" t="s">
        <v>384</v>
      </c>
      <c r="H45" s="64"/>
    </row>
    <row r="46" spans="2:8" s="58" customFormat="1" ht="63.75">
      <c r="B46" s="63" t="s">
        <v>370</v>
      </c>
      <c r="C46" s="63" t="s">
        <v>11</v>
      </c>
      <c r="D46" s="63" t="s">
        <v>58</v>
      </c>
      <c r="E46" s="59">
        <v>0</v>
      </c>
      <c r="F46" s="57" t="s">
        <v>371</v>
      </c>
      <c r="G46" s="72" t="s">
        <v>385</v>
      </c>
      <c r="H46" s="64"/>
    </row>
    <row r="47" spans="2:8" s="58" customFormat="1" ht="12.75">
      <c r="B47" s="63"/>
      <c r="C47" s="63"/>
      <c r="D47" s="63"/>
      <c r="E47" s="59"/>
      <c r="F47" s="63"/>
      <c r="G47" s="56"/>
      <c r="H47" s="64"/>
    </row>
    <row r="48" ht="12.75">
      <c r="H48" s="58"/>
    </row>
    <row r="49" ht="12.75">
      <c r="H49" s="58"/>
    </row>
    <row r="50" ht="12.75">
      <c r="H50" s="15">
        <f>SUM(H45:H49)</f>
        <v>0</v>
      </c>
    </row>
    <row r="51" ht="12.75">
      <c r="H51" s="29"/>
    </row>
  </sheetData>
  <sheetProtection/>
  <printOptions/>
  <pageMargins left="0.708333333333333" right="0.708333333333333" top="0.747916666666667" bottom="0.747916666666667" header="0.511805555555555" footer="0.315277777777778"/>
  <pageSetup fitToHeight="0" fitToWidth="1" horizontalDpi="600" verticalDpi="600" orientation="portrait" paperSize="9" scale="64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H53"/>
  <sheetViews>
    <sheetView view="pageBreakPreview" zoomScale="70" zoomScaleNormal="70" zoomScaleSheetLayoutView="70" zoomScalePageLayoutView="0" workbookViewId="0" topLeftCell="A1">
      <pane ySplit="3" topLeftCell="A36" activePane="bottomLeft" state="frozen"/>
      <selection pane="topLeft" activeCell="B1" sqref="B1"/>
      <selection pane="bottomLeft" activeCell="G40" sqref="G40"/>
    </sheetView>
  </sheetViews>
  <sheetFormatPr defaultColWidth="8.875" defaultRowHeight="12.75"/>
  <cols>
    <col min="1" max="1" width="5.75390625" style="16" customWidth="1"/>
    <col min="2" max="2" width="8.875" style="11" customWidth="1"/>
    <col min="3" max="3" width="8.25390625" style="17" bestFit="1" customWidth="1"/>
    <col min="4" max="4" width="8.75390625" style="17" bestFit="1" customWidth="1"/>
    <col min="5" max="5" width="8.875" style="17" customWidth="1"/>
    <col min="6" max="6" width="11.375" style="19" customWidth="1"/>
    <col min="7" max="7" width="76.75390625" style="48" customWidth="1"/>
    <col min="8" max="8" width="13.625" style="11" customWidth="1"/>
    <col min="9" max="16384" width="8.75390625" style="16" customWidth="1"/>
  </cols>
  <sheetData>
    <row r="1" spans="2:8" ht="12.75">
      <c r="B1" s="16"/>
      <c r="C1" s="16"/>
      <c r="D1" s="16"/>
      <c r="E1" s="16"/>
      <c r="F1" s="16"/>
      <c r="G1" s="46"/>
      <c r="H1" s="22"/>
    </row>
    <row r="2" spans="2:7" ht="13.5" thickBot="1">
      <c r="B2" s="26" t="s">
        <v>17</v>
      </c>
      <c r="C2" s="16"/>
      <c r="D2" s="16"/>
      <c r="E2" s="16"/>
      <c r="F2" s="16"/>
      <c r="G2" s="46"/>
    </row>
    <row r="3" spans="2:8" ht="32.25" customHeight="1" thickBot="1">
      <c r="B3" s="82" t="s">
        <v>0</v>
      </c>
      <c r="C3" s="83" t="s">
        <v>1</v>
      </c>
      <c r="D3" s="83" t="s">
        <v>2</v>
      </c>
      <c r="E3" s="84" t="s">
        <v>3</v>
      </c>
      <c r="F3" s="85" t="s">
        <v>4</v>
      </c>
      <c r="G3" s="86" t="s">
        <v>5</v>
      </c>
      <c r="H3" s="87" t="s">
        <v>14</v>
      </c>
    </row>
    <row r="4" spans="2:8" s="58" customFormat="1" ht="102">
      <c r="B4" s="64" t="s">
        <v>55</v>
      </c>
      <c r="C4" s="63" t="s">
        <v>88</v>
      </c>
      <c r="D4" s="63" t="s">
        <v>60</v>
      </c>
      <c r="E4" s="59">
        <v>6.97</v>
      </c>
      <c r="F4" s="57" t="s">
        <v>75</v>
      </c>
      <c r="G4" s="71" t="s">
        <v>159</v>
      </c>
      <c r="H4" s="61"/>
    </row>
    <row r="5" spans="2:8" s="58" customFormat="1" ht="38.25">
      <c r="B5" s="64" t="s">
        <v>167</v>
      </c>
      <c r="C5" s="63" t="s">
        <v>87</v>
      </c>
      <c r="D5" s="63" t="s">
        <v>80</v>
      </c>
      <c r="E5" s="59">
        <v>-2.75</v>
      </c>
      <c r="F5" s="57" t="s">
        <v>86</v>
      </c>
      <c r="G5" s="40" t="s">
        <v>165</v>
      </c>
      <c r="H5" s="64"/>
    </row>
    <row r="6" spans="2:8" s="58" customFormat="1" ht="38.25">
      <c r="B6" s="64" t="s">
        <v>168</v>
      </c>
      <c r="C6" s="63" t="s">
        <v>87</v>
      </c>
      <c r="D6" s="63" t="s">
        <v>80</v>
      </c>
      <c r="E6" s="59">
        <v>-2.75</v>
      </c>
      <c r="F6" s="57" t="s">
        <v>166</v>
      </c>
      <c r="G6" s="40" t="s">
        <v>165</v>
      </c>
      <c r="H6" s="64"/>
    </row>
    <row r="7" spans="2:8" s="58" customFormat="1" ht="51">
      <c r="B7" s="64" t="s">
        <v>102</v>
      </c>
      <c r="C7" s="63" t="s">
        <v>88</v>
      </c>
      <c r="D7" s="63" t="s">
        <v>56</v>
      </c>
      <c r="E7" s="59">
        <v>0</v>
      </c>
      <c r="F7" s="57" t="s">
        <v>180</v>
      </c>
      <c r="G7" s="71" t="s">
        <v>377</v>
      </c>
      <c r="H7" s="61"/>
    </row>
    <row r="8" spans="2:8" s="58" customFormat="1" ht="51">
      <c r="B8" s="64" t="s">
        <v>103</v>
      </c>
      <c r="C8" s="63" t="s">
        <v>88</v>
      </c>
      <c r="D8" s="63" t="s">
        <v>56</v>
      </c>
      <c r="E8" s="59">
        <v>3.57</v>
      </c>
      <c r="F8" s="57" t="s">
        <v>37</v>
      </c>
      <c r="G8" s="71" t="s">
        <v>377</v>
      </c>
      <c r="H8" s="61"/>
    </row>
    <row r="9" spans="2:8" s="58" customFormat="1" ht="51">
      <c r="B9" s="64" t="s">
        <v>104</v>
      </c>
      <c r="C9" s="63" t="s">
        <v>88</v>
      </c>
      <c r="D9" s="63" t="s">
        <v>56</v>
      </c>
      <c r="E9" s="59">
        <v>6.97</v>
      </c>
      <c r="F9" s="57" t="s">
        <v>181</v>
      </c>
      <c r="G9" s="71" t="s">
        <v>377</v>
      </c>
      <c r="H9" s="61"/>
    </row>
    <row r="10" spans="2:8" s="58" customFormat="1" ht="51">
      <c r="B10" s="64" t="s">
        <v>105</v>
      </c>
      <c r="C10" s="63" t="s">
        <v>88</v>
      </c>
      <c r="D10" s="63" t="s">
        <v>56</v>
      </c>
      <c r="E10" s="59">
        <v>6.97</v>
      </c>
      <c r="F10" s="57" t="s">
        <v>182</v>
      </c>
      <c r="G10" s="71" t="s">
        <v>377</v>
      </c>
      <c r="H10" s="61"/>
    </row>
    <row r="11" spans="2:8" s="58" customFormat="1" ht="51">
      <c r="B11" s="64" t="s">
        <v>106</v>
      </c>
      <c r="C11" s="63" t="s">
        <v>88</v>
      </c>
      <c r="D11" s="63" t="s">
        <v>56</v>
      </c>
      <c r="E11" s="59">
        <v>6.97</v>
      </c>
      <c r="F11" s="57" t="s">
        <v>183</v>
      </c>
      <c r="G11" s="71" t="s">
        <v>377</v>
      </c>
      <c r="H11" s="61"/>
    </row>
    <row r="12" spans="2:8" s="58" customFormat="1" ht="51">
      <c r="B12" s="64" t="s">
        <v>107</v>
      </c>
      <c r="C12" s="63" t="s">
        <v>88</v>
      </c>
      <c r="D12" s="63" t="s">
        <v>56</v>
      </c>
      <c r="E12" s="59">
        <v>6.97</v>
      </c>
      <c r="F12" s="57" t="s">
        <v>184</v>
      </c>
      <c r="G12" s="71" t="s">
        <v>377</v>
      </c>
      <c r="H12" s="61"/>
    </row>
    <row r="13" spans="2:8" s="58" customFormat="1" ht="51">
      <c r="B13" s="64" t="s">
        <v>108</v>
      </c>
      <c r="C13" s="63" t="s">
        <v>88</v>
      </c>
      <c r="D13" s="63" t="s">
        <v>56</v>
      </c>
      <c r="E13" s="59">
        <v>6.97</v>
      </c>
      <c r="F13" s="57" t="s">
        <v>185</v>
      </c>
      <c r="G13" s="71" t="s">
        <v>377</v>
      </c>
      <c r="H13" s="61"/>
    </row>
    <row r="14" spans="2:8" s="58" customFormat="1" ht="51">
      <c r="B14" s="64" t="s">
        <v>323</v>
      </c>
      <c r="C14" s="63" t="s">
        <v>89</v>
      </c>
      <c r="D14" s="63" t="s">
        <v>56</v>
      </c>
      <c r="E14" s="59">
        <v>3.57</v>
      </c>
      <c r="F14" s="57" t="s">
        <v>186</v>
      </c>
      <c r="G14" s="71" t="s">
        <v>378</v>
      </c>
      <c r="H14" s="61"/>
    </row>
    <row r="15" spans="2:8" s="58" customFormat="1" ht="51">
      <c r="B15" s="64" t="s">
        <v>324</v>
      </c>
      <c r="C15" s="63" t="s">
        <v>89</v>
      </c>
      <c r="D15" s="63" t="s">
        <v>56</v>
      </c>
      <c r="E15" s="59">
        <v>6.97</v>
      </c>
      <c r="F15" s="57" t="s">
        <v>187</v>
      </c>
      <c r="G15" s="71" t="s">
        <v>378</v>
      </c>
      <c r="H15" s="61"/>
    </row>
    <row r="16" spans="2:8" s="58" customFormat="1" ht="51">
      <c r="B16" s="64" t="s">
        <v>325</v>
      </c>
      <c r="C16" s="63" t="s">
        <v>89</v>
      </c>
      <c r="D16" s="63" t="s">
        <v>56</v>
      </c>
      <c r="E16" s="59">
        <v>6.97</v>
      </c>
      <c r="F16" s="57" t="s">
        <v>188</v>
      </c>
      <c r="G16" s="71" t="s">
        <v>378</v>
      </c>
      <c r="H16" s="61"/>
    </row>
    <row r="17" spans="2:8" s="58" customFormat="1" ht="51">
      <c r="B17" s="64" t="s">
        <v>326</v>
      </c>
      <c r="C17" s="63" t="s">
        <v>89</v>
      </c>
      <c r="D17" s="63" t="s">
        <v>56</v>
      </c>
      <c r="E17" s="59">
        <v>10.88</v>
      </c>
      <c r="F17" s="57" t="s">
        <v>189</v>
      </c>
      <c r="G17" s="71" t="s">
        <v>378</v>
      </c>
      <c r="H17" s="61"/>
    </row>
    <row r="18" spans="2:8" s="58" customFormat="1" ht="51">
      <c r="B18" s="64" t="s">
        <v>327</v>
      </c>
      <c r="C18" s="63" t="s">
        <v>89</v>
      </c>
      <c r="D18" s="63" t="s">
        <v>56</v>
      </c>
      <c r="E18" s="59">
        <v>10.88</v>
      </c>
      <c r="F18" s="57" t="s">
        <v>272</v>
      </c>
      <c r="G18" s="71" t="s">
        <v>378</v>
      </c>
      <c r="H18" s="61"/>
    </row>
    <row r="19" spans="2:8" s="58" customFormat="1" ht="51">
      <c r="B19" s="64" t="s">
        <v>328</v>
      </c>
      <c r="C19" s="63" t="s">
        <v>89</v>
      </c>
      <c r="D19" s="63" t="s">
        <v>56</v>
      </c>
      <c r="E19" s="59">
        <v>14.28</v>
      </c>
      <c r="F19" s="57" t="s">
        <v>190</v>
      </c>
      <c r="G19" s="71" t="s">
        <v>378</v>
      </c>
      <c r="H19" s="61"/>
    </row>
    <row r="20" spans="2:8" s="58" customFormat="1" ht="51">
      <c r="B20" s="64" t="s">
        <v>329</v>
      </c>
      <c r="C20" s="63" t="s">
        <v>89</v>
      </c>
      <c r="D20" s="63" t="s">
        <v>56</v>
      </c>
      <c r="E20" s="59">
        <v>14.28</v>
      </c>
      <c r="F20" s="57" t="s">
        <v>262</v>
      </c>
      <c r="G20" s="71" t="s">
        <v>378</v>
      </c>
      <c r="H20" s="61"/>
    </row>
    <row r="21" spans="2:8" s="58" customFormat="1" ht="76.5">
      <c r="B21" s="64" t="s">
        <v>330</v>
      </c>
      <c r="C21" s="63" t="s">
        <v>89</v>
      </c>
      <c r="D21" s="63" t="s">
        <v>58</v>
      </c>
      <c r="E21" s="59">
        <v>0</v>
      </c>
      <c r="F21" s="57" t="s">
        <v>237</v>
      </c>
      <c r="G21" s="40" t="s">
        <v>225</v>
      </c>
      <c r="H21" s="61"/>
    </row>
    <row r="22" spans="2:8" s="58" customFormat="1" ht="76.5">
      <c r="B22" s="64" t="s">
        <v>331</v>
      </c>
      <c r="C22" s="63" t="s">
        <v>89</v>
      </c>
      <c r="D22" s="63" t="s">
        <v>58</v>
      </c>
      <c r="E22" s="59">
        <v>4.08</v>
      </c>
      <c r="F22" s="57" t="s">
        <v>238</v>
      </c>
      <c r="G22" s="40" t="s">
        <v>226</v>
      </c>
      <c r="H22" s="61"/>
    </row>
    <row r="23" spans="2:8" s="58" customFormat="1" ht="76.5">
      <c r="B23" s="64" t="s">
        <v>332</v>
      </c>
      <c r="C23" s="63" t="s">
        <v>89</v>
      </c>
      <c r="D23" s="63" t="s">
        <v>58</v>
      </c>
      <c r="E23" s="59">
        <v>4.08</v>
      </c>
      <c r="F23" s="57" t="s">
        <v>239</v>
      </c>
      <c r="G23" s="40" t="s">
        <v>227</v>
      </c>
      <c r="H23" s="61"/>
    </row>
    <row r="24" spans="2:8" s="58" customFormat="1" ht="76.5">
      <c r="B24" s="64" t="s">
        <v>333</v>
      </c>
      <c r="C24" s="63" t="s">
        <v>89</v>
      </c>
      <c r="D24" s="63" t="s">
        <v>58</v>
      </c>
      <c r="E24" s="59">
        <v>7.48</v>
      </c>
      <c r="F24" s="57" t="s">
        <v>240</v>
      </c>
      <c r="G24" s="40" t="s">
        <v>228</v>
      </c>
      <c r="H24" s="61"/>
    </row>
    <row r="25" spans="2:8" s="58" customFormat="1" ht="76.5">
      <c r="B25" s="64" t="s">
        <v>334</v>
      </c>
      <c r="C25" s="63" t="s">
        <v>89</v>
      </c>
      <c r="D25" s="63" t="s">
        <v>58</v>
      </c>
      <c r="E25" s="59">
        <v>10.88</v>
      </c>
      <c r="F25" s="57" t="s">
        <v>241</v>
      </c>
      <c r="G25" s="40" t="s">
        <v>229</v>
      </c>
      <c r="H25" s="61"/>
    </row>
    <row r="26" spans="2:8" s="58" customFormat="1" ht="76.5">
      <c r="B26" s="64" t="s">
        <v>335</v>
      </c>
      <c r="C26" s="63" t="s">
        <v>88</v>
      </c>
      <c r="D26" s="63" t="s">
        <v>58</v>
      </c>
      <c r="E26" s="59">
        <v>0</v>
      </c>
      <c r="F26" s="57" t="s">
        <v>242</v>
      </c>
      <c r="G26" s="40" t="s">
        <v>230</v>
      </c>
      <c r="H26" s="61"/>
    </row>
    <row r="27" spans="2:8" s="58" customFormat="1" ht="76.5">
      <c r="B27" s="64" t="s">
        <v>336</v>
      </c>
      <c r="C27" s="63" t="s">
        <v>88</v>
      </c>
      <c r="D27" s="63" t="s">
        <v>58</v>
      </c>
      <c r="E27" s="59">
        <v>3.57</v>
      </c>
      <c r="F27" s="57" t="s">
        <v>243</v>
      </c>
      <c r="G27" s="40" t="s">
        <v>231</v>
      </c>
      <c r="H27" s="61"/>
    </row>
    <row r="28" spans="2:8" s="58" customFormat="1" ht="76.5">
      <c r="B28" s="64" t="s">
        <v>337</v>
      </c>
      <c r="C28" s="63" t="s">
        <v>88</v>
      </c>
      <c r="D28" s="63" t="s">
        <v>58</v>
      </c>
      <c r="E28" s="59">
        <v>6.82</v>
      </c>
      <c r="F28" s="57" t="s">
        <v>244</v>
      </c>
      <c r="G28" s="40" t="s">
        <v>232</v>
      </c>
      <c r="H28" s="61"/>
    </row>
    <row r="29" spans="2:8" s="58" customFormat="1" ht="76.5">
      <c r="B29" s="64" t="s">
        <v>338</v>
      </c>
      <c r="C29" s="63" t="s">
        <v>88</v>
      </c>
      <c r="D29" s="63" t="s">
        <v>58</v>
      </c>
      <c r="E29" s="59">
        <v>10.88</v>
      </c>
      <c r="F29" s="57" t="s">
        <v>245</v>
      </c>
      <c r="G29" s="40" t="s">
        <v>233</v>
      </c>
      <c r="H29" s="61"/>
    </row>
    <row r="30" spans="2:8" s="58" customFormat="1" ht="76.5">
      <c r="B30" s="64" t="s">
        <v>339</v>
      </c>
      <c r="C30" s="63" t="s">
        <v>88</v>
      </c>
      <c r="D30" s="63" t="s">
        <v>58</v>
      </c>
      <c r="E30" s="59">
        <v>14.28</v>
      </c>
      <c r="F30" s="57" t="s">
        <v>246</v>
      </c>
      <c r="G30" s="40" t="s">
        <v>234</v>
      </c>
      <c r="H30" s="61"/>
    </row>
    <row r="31" spans="2:8" s="58" customFormat="1" ht="63.75">
      <c r="B31" s="64" t="s">
        <v>340</v>
      </c>
      <c r="C31" s="63" t="s">
        <v>89</v>
      </c>
      <c r="D31" s="63" t="s">
        <v>58</v>
      </c>
      <c r="E31" s="59">
        <v>0</v>
      </c>
      <c r="F31" s="66" t="s">
        <v>84</v>
      </c>
      <c r="G31" s="40" t="s">
        <v>281</v>
      </c>
      <c r="H31" s="64"/>
    </row>
    <row r="32" spans="2:8" s="58" customFormat="1" ht="89.25">
      <c r="B32" s="64" t="s">
        <v>341</v>
      </c>
      <c r="C32" s="63" t="s">
        <v>88</v>
      </c>
      <c r="D32" s="63" t="s">
        <v>56</v>
      </c>
      <c r="E32" s="59">
        <v>0</v>
      </c>
      <c r="F32" s="66" t="s">
        <v>85</v>
      </c>
      <c r="G32" s="40" t="s">
        <v>281</v>
      </c>
      <c r="H32" s="64"/>
    </row>
    <row r="33" spans="2:8" s="58" customFormat="1" ht="51">
      <c r="B33" s="64" t="s">
        <v>342</v>
      </c>
      <c r="C33" s="63" t="s">
        <v>88</v>
      </c>
      <c r="D33" s="63" t="s">
        <v>58</v>
      </c>
      <c r="E33" s="60" t="s">
        <v>248</v>
      </c>
      <c r="F33" s="57" t="s">
        <v>251</v>
      </c>
      <c r="G33" s="41" t="s">
        <v>374</v>
      </c>
      <c r="H33" s="74"/>
    </row>
    <row r="34" spans="2:8" s="58" customFormat="1" ht="51">
      <c r="B34" s="64" t="s">
        <v>343</v>
      </c>
      <c r="C34" s="63" t="s">
        <v>87</v>
      </c>
      <c r="D34" s="63" t="s">
        <v>58</v>
      </c>
      <c r="E34" s="60" t="s">
        <v>249</v>
      </c>
      <c r="F34" s="57" t="s">
        <v>383</v>
      </c>
      <c r="G34" s="41" t="s">
        <v>375</v>
      </c>
      <c r="H34" s="74"/>
    </row>
    <row r="35" spans="2:8" s="58" customFormat="1" ht="38.25">
      <c r="B35" s="64" t="s">
        <v>344</v>
      </c>
      <c r="C35" s="63" t="s">
        <v>89</v>
      </c>
      <c r="D35" s="63" t="s">
        <v>58</v>
      </c>
      <c r="E35" s="59">
        <v>4.08</v>
      </c>
      <c r="F35" s="57" t="s">
        <v>186</v>
      </c>
      <c r="G35" s="41" t="s">
        <v>236</v>
      </c>
      <c r="H35" s="74"/>
    </row>
    <row r="36" spans="2:8" s="58" customFormat="1" ht="38.25">
      <c r="B36" s="64" t="s">
        <v>345</v>
      </c>
      <c r="C36" s="63" t="s">
        <v>89</v>
      </c>
      <c r="D36" s="63" t="s">
        <v>58</v>
      </c>
      <c r="E36" s="59">
        <v>4.08</v>
      </c>
      <c r="F36" s="57" t="s">
        <v>260</v>
      </c>
      <c r="G36" s="41" t="s">
        <v>236</v>
      </c>
      <c r="H36" s="74"/>
    </row>
    <row r="37" spans="2:8" s="58" customFormat="1" ht="38.25">
      <c r="B37" s="64" t="s">
        <v>346</v>
      </c>
      <c r="C37" s="63" t="s">
        <v>89</v>
      </c>
      <c r="D37" s="63" t="s">
        <v>58</v>
      </c>
      <c r="E37" s="59">
        <v>7.5</v>
      </c>
      <c r="F37" s="57" t="s">
        <v>187</v>
      </c>
      <c r="G37" s="41" t="s">
        <v>236</v>
      </c>
      <c r="H37" s="74"/>
    </row>
    <row r="38" spans="2:8" s="58" customFormat="1" ht="38.25">
      <c r="B38" s="64" t="s">
        <v>347</v>
      </c>
      <c r="C38" s="63" t="s">
        <v>89</v>
      </c>
      <c r="D38" s="63" t="s">
        <v>58</v>
      </c>
      <c r="E38" s="59">
        <v>7.5</v>
      </c>
      <c r="F38" s="57" t="s">
        <v>188</v>
      </c>
      <c r="G38" s="41" t="s">
        <v>236</v>
      </c>
      <c r="H38" s="74"/>
    </row>
    <row r="39" spans="2:8" s="58" customFormat="1" ht="16.5" customHeight="1">
      <c r="B39" s="64" t="s">
        <v>348</v>
      </c>
      <c r="C39" s="63" t="s">
        <v>401</v>
      </c>
      <c r="D39" s="63" t="s">
        <v>401</v>
      </c>
      <c r="E39" s="63" t="s">
        <v>401</v>
      </c>
      <c r="F39" s="63" t="s">
        <v>401</v>
      </c>
      <c r="G39" s="41" t="s">
        <v>403</v>
      </c>
      <c r="H39" s="74"/>
    </row>
    <row r="40" spans="2:8" s="58" customFormat="1" ht="51">
      <c r="B40" s="64" t="s">
        <v>349</v>
      </c>
      <c r="C40" s="63" t="s">
        <v>89</v>
      </c>
      <c r="D40" s="63" t="s">
        <v>58</v>
      </c>
      <c r="E40" s="59">
        <v>10.88</v>
      </c>
      <c r="F40" s="57" t="s">
        <v>261</v>
      </c>
      <c r="G40" s="41" t="s">
        <v>392</v>
      </c>
      <c r="H40" s="74"/>
    </row>
    <row r="41" spans="2:8" s="58" customFormat="1" ht="38.25">
      <c r="B41" s="64" t="s">
        <v>350</v>
      </c>
      <c r="C41" s="63" t="s">
        <v>89</v>
      </c>
      <c r="D41" s="63" t="s">
        <v>58</v>
      </c>
      <c r="E41" s="59">
        <v>14.28</v>
      </c>
      <c r="F41" s="57" t="s">
        <v>190</v>
      </c>
      <c r="G41" s="41" t="s">
        <v>236</v>
      </c>
      <c r="H41" s="74"/>
    </row>
    <row r="42" spans="2:8" s="58" customFormat="1" ht="38.25">
      <c r="B42" s="64" t="s">
        <v>351</v>
      </c>
      <c r="C42" s="63" t="s">
        <v>89</v>
      </c>
      <c r="D42" s="63" t="s">
        <v>58</v>
      </c>
      <c r="E42" s="59">
        <v>14.28</v>
      </c>
      <c r="F42" s="57" t="s">
        <v>262</v>
      </c>
      <c r="G42" s="41" t="s">
        <v>236</v>
      </c>
      <c r="H42" s="74"/>
    </row>
    <row r="43" spans="2:8" s="58" customFormat="1" ht="51">
      <c r="B43" s="64" t="s">
        <v>352</v>
      </c>
      <c r="C43" s="63" t="s">
        <v>89</v>
      </c>
      <c r="D43" s="63" t="s">
        <v>58</v>
      </c>
      <c r="E43" s="59"/>
      <c r="F43" s="57" t="s">
        <v>363</v>
      </c>
      <c r="G43" s="40" t="s">
        <v>373</v>
      </c>
      <c r="H43" s="64"/>
    </row>
    <row r="44" spans="2:8" s="58" customFormat="1" ht="51">
      <c r="B44" s="64" t="s">
        <v>353</v>
      </c>
      <c r="C44" s="63" t="s">
        <v>88</v>
      </c>
      <c r="D44" s="63" t="s">
        <v>58</v>
      </c>
      <c r="E44" s="59"/>
      <c r="F44" s="57" t="s">
        <v>362</v>
      </c>
      <c r="G44" s="40" t="s">
        <v>372</v>
      </c>
      <c r="H44" s="61"/>
    </row>
    <row r="45" spans="2:8" s="58" customFormat="1" ht="51">
      <c r="B45" s="64" t="s">
        <v>354</v>
      </c>
      <c r="C45" s="63" t="s">
        <v>89</v>
      </c>
      <c r="D45" s="63" t="s">
        <v>56</v>
      </c>
      <c r="E45" s="59">
        <v>10.88</v>
      </c>
      <c r="F45" s="57" t="s">
        <v>272</v>
      </c>
      <c r="G45" s="71" t="s">
        <v>271</v>
      </c>
      <c r="H45" s="61"/>
    </row>
    <row r="46" spans="2:8" s="58" customFormat="1" ht="51">
      <c r="B46" s="64" t="s">
        <v>355</v>
      </c>
      <c r="C46" s="63" t="s">
        <v>89</v>
      </c>
      <c r="D46" s="63" t="s">
        <v>58</v>
      </c>
      <c r="E46" s="59">
        <v>10.88</v>
      </c>
      <c r="F46" s="57" t="s">
        <v>272</v>
      </c>
      <c r="G46" s="71" t="s">
        <v>275</v>
      </c>
      <c r="H46" s="61"/>
    </row>
    <row r="47" spans="2:8" s="58" customFormat="1" ht="51">
      <c r="B47" s="64" t="s">
        <v>356</v>
      </c>
      <c r="C47" s="63" t="s">
        <v>88</v>
      </c>
      <c r="D47" s="63" t="s">
        <v>56</v>
      </c>
      <c r="E47" s="59">
        <v>3.57</v>
      </c>
      <c r="F47" s="57" t="s">
        <v>160</v>
      </c>
      <c r="G47" s="40" t="s">
        <v>376</v>
      </c>
      <c r="H47" s="61"/>
    </row>
    <row r="48" spans="2:8" s="58" customFormat="1" ht="12.75">
      <c r="B48" s="64"/>
      <c r="C48" s="63"/>
      <c r="D48" s="63"/>
      <c r="E48" s="59"/>
      <c r="F48" s="57"/>
      <c r="G48" s="47"/>
      <c r="H48" s="61"/>
    </row>
    <row r="49" spans="6:8" ht="12.75" customHeight="1">
      <c r="F49" s="17"/>
      <c r="H49" s="22"/>
    </row>
    <row r="50" spans="6:8" ht="12.75" customHeight="1">
      <c r="F50" s="17"/>
      <c r="H50" s="22"/>
    </row>
    <row r="51" spans="6:8" ht="12.75" customHeight="1">
      <c r="F51" s="17"/>
      <c r="H51" s="11">
        <f>SUM(H47:H50)</f>
        <v>0</v>
      </c>
    </row>
    <row r="52" spans="6:8" ht="12.75" customHeight="1">
      <c r="F52" s="17"/>
      <c r="H52" s="21"/>
    </row>
    <row r="53" ht="12.75" customHeight="1">
      <c r="F53" s="17"/>
    </row>
  </sheetData>
  <sheetProtection/>
  <printOptions/>
  <pageMargins left="0.708333333333333" right="0.708333333333333" top="0.747916666666667" bottom="0.747916666666667" header="0.511805555555555" footer="0.315277777777778"/>
  <pageSetup fitToHeight="0" fitToWidth="1" horizontalDpi="600" verticalDpi="600" orientation="portrait" paperSize="9" scale="62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H13"/>
  <sheetViews>
    <sheetView view="pageBreakPreview" zoomScale="60" zoomScaleNormal="70" zoomScalePageLayoutView="0" workbookViewId="0" topLeftCell="A1">
      <pane ySplit="3" topLeftCell="A4" activePane="bottomLeft" state="frozen"/>
      <selection pane="topLeft" activeCell="A1" sqref="A1"/>
      <selection pane="bottomLeft" activeCell="B3" sqref="B3:H3"/>
    </sheetView>
  </sheetViews>
  <sheetFormatPr defaultColWidth="8.875" defaultRowHeight="12.75"/>
  <cols>
    <col min="1" max="1" width="8.75390625" style="16" customWidth="1"/>
    <col min="2" max="2" width="8.875" style="17" customWidth="1"/>
    <col min="3" max="3" width="11.375" style="19" customWidth="1"/>
    <col min="4" max="6" width="8.875" style="17" customWidth="1"/>
    <col min="7" max="7" width="67.25390625" style="20" customWidth="1"/>
    <col min="8" max="8" width="11.375" style="58" customWidth="1"/>
    <col min="9" max="16384" width="8.75390625" style="16" customWidth="1"/>
  </cols>
  <sheetData>
    <row r="1" spans="2:7" ht="12.75">
      <c r="B1" s="16"/>
      <c r="C1" s="16"/>
      <c r="D1" s="16"/>
      <c r="E1" s="16"/>
      <c r="F1" s="16"/>
      <c r="G1" s="16"/>
    </row>
    <row r="2" spans="2:7" ht="13.5" thickBot="1">
      <c r="B2" s="12" t="s">
        <v>18</v>
      </c>
      <c r="C2" s="16"/>
      <c r="D2" s="16"/>
      <c r="E2" s="16"/>
      <c r="F2" s="16"/>
      <c r="G2" s="16"/>
    </row>
    <row r="3" spans="2:8" ht="32.25" thickBot="1">
      <c r="B3" s="82" t="s">
        <v>0</v>
      </c>
      <c r="C3" s="83" t="s">
        <v>1</v>
      </c>
      <c r="D3" s="83" t="s">
        <v>2</v>
      </c>
      <c r="E3" s="84" t="s">
        <v>3</v>
      </c>
      <c r="F3" s="85" t="s">
        <v>4</v>
      </c>
      <c r="G3" s="86" t="s">
        <v>5</v>
      </c>
      <c r="H3" s="87" t="s">
        <v>14</v>
      </c>
    </row>
    <row r="4" spans="2:8" s="58" customFormat="1" ht="66" customHeight="1">
      <c r="B4" s="63" t="s">
        <v>76</v>
      </c>
      <c r="C4" s="57" t="s">
        <v>191</v>
      </c>
      <c r="D4" s="63" t="s">
        <v>56</v>
      </c>
      <c r="E4" s="59"/>
      <c r="F4" s="63"/>
      <c r="G4" s="40" t="s">
        <v>169</v>
      </c>
      <c r="H4" s="64"/>
    </row>
    <row r="5" spans="2:8" s="58" customFormat="1" ht="63.75">
      <c r="B5" s="63" t="s">
        <v>109</v>
      </c>
      <c r="C5" s="57" t="s">
        <v>192</v>
      </c>
      <c r="D5" s="63" t="s">
        <v>56</v>
      </c>
      <c r="E5" s="63"/>
      <c r="F5" s="63"/>
      <c r="G5" s="40" t="s">
        <v>282</v>
      </c>
      <c r="H5" s="51"/>
    </row>
    <row r="6" spans="2:8" s="58" customFormat="1" ht="38.25">
      <c r="B6" s="63" t="s">
        <v>136</v>
      </c>
      <c r="C6" s="57" t="s">
        <v>134</v>
      </c>
      <c r="D6" s="63" t="s">
        <v>7</v>
      </c>
      <c r="E6" s="63"/>
      <c r="F6" s="63"/>
      <c r="G6" s="40" t="s">
        <v>387</v>
      </c>
      <c r="H6" s="51"/>
    </row>
    <row r="7" spans="2:8" s="58" customFormat="1" ht="51">
      <c r="B7" s="63" t="s">
        <v>137</v>
      </c>
      <c r="C7" s="57" t="s">
        <v>134</v>
      </c>
      <c r="D7" s="63" t="s">
        <v>7</v>
      </c>
      <c r="E7" s="63"/>
      <c r="F7" s="63"/>
      <c r="G7" s="73" t="s">
        <v>388</v>
      </c>
      <c r="H7" s="51"/>
    </row>
    <row r="8" spans="2:8" s="58" customFormat="1" ht="51">
      <c r="B8" s="63" t="s">
        <v>138</v>
      </c>
      <c r="C8" s="57" t="s">
        <v>135</v>
      </c>
      <c r="D8" s="63" t="s">
        <v>7</v>
      </c>
      <c r="E8" s="63"/>
      <c r="F8" s="63"/>
      <c r="G8" s="73" t="s">
        <v>389</v>
      </c>
      <c r="H8" s="51"/>
    </row>
    <row r="9" spans="2:8" s="58" customFormat="1" ht="12.75">
      <c r="B9" s="63"/>
      <c r="C9" s="57"/>
      <c r="D9" s="63"/>
      <c r="E9" s="59"/>
      <c r="F9" s="63"/>
      <c r="G9" s="25"/>
      <c r="H9" s="51"/>
    </row>
    <row r="12" ht="12.75">
      <c r="H12" s="17">
        <f>SUM(H10:H11)</f>
        <v>0</v>
      </c>
    </row>
    <row r="13" ht="12.75">
      <c r="H13" s="24"/>
    </row>
  </sheetData>
  <sheetProtection/>
  <autoFilter ref="D1:D67"/>
  <printOptions/>
  <pageMargins left="0.708333333333333" right="0.708333333333333" top="0.747916666666667" bottom="0.747916666666667" header="0.511805555555555" footer="0.315277777777778"/>
  <pageSetup fitToHeight="0" fitToWidth="1" horizontalDpi="600" verticalDpi="600" orientation="portrait" paperSize="9" scale="66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Mariusz Sitarek</cp:lastModifiedBy>
  <cp:lastPrinted>2017-03-27T11:31:34Z</cp:lastPrinted>
  <dcterms:created xsi:type="dcterms:W3CDTF">1997-02-26T13:46:56Z</dcterms:created>
  <dcterms:modified xsi:type="dcterms:W3CDTF">2017-05-25T11:45:24Z</dcterms:modified>
  <cp:category/>
  <cp:version/>
  <cp:contentType/>
  <cp:contentStatus/>
</cp:coreProperties>
</file>